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autoCompressPictures="0"/>
  <bookViews>
    <workbookView xWindow="-108" yWindow="-108" windowWidth="23256" windowHeight="12456" tabRatio="887" activeTab="2"/>
  </bookViews>
  <sheets>
    <sheet name="General Information" sheetId="93" r:id="rId1"/>
    <sheet name="Workbook Instructions" sheetId="94" r:id="rId2"/>
    <sheet name="Proposal 1" sheetId="84" r:id="rId3"/>
    <sheet name="Proposal 2" sheetId="95" r:id="rId4"/>
    <sheet name="Proposal 3" sheetId="96" r:id="rId5"/>
    <sheet name="Proposal 4" sheetId="97" r:id="rId6"/>
    <sheet name="DropDown Definitions" sheetId="69" state="hidden" r:id="rId7"/>
    <sheet name="SubCriteria Weight" sheetId="57" state="hidden" r:id="rId8"/>
    <sheet name="Proposal 5" sheetId="98" r:id="rId9"/>
    <sheet name="Proposal 6" sheetId="99" r:id="rId10"/>
  </sheets>
  <definedNames>
    <definedName name="_GoBack">#REF!</definedName>
    <definedName name="List_BiC">'DropDown Definitions'!$B$13:$B$17</definedName>
    <definedName name="List_MandatoryResult">'DropDown Definitions'!$B$3:$B$5</definedName>
    <definedName name="_xlnm.Print_Titles" localSheetId="2">'Proposal 1'!$A:$A,'Proposal 1'!$1:$3</definedName>
    <definedName name="_xlnm.Print_Titles" localSheetId="3">'Proposal 2'!$A:$A,'Proposal 2'!$1:$3</definedName>
    <definedName name="_xlnm.Print_Titles" localSheetId="4">'Proposal 3'!$A:$A,'Proposal 3'!$1:$3</definedName>
    <definedName name="_xlnm.Print_Titles" localSheetId="5">'Proposal 4'!$A:$A,'Proposal 4'!$1:$3</definedName>
    <definedName name="_xlnm.Print_Titles" localSheetId="8">'Proposal 5'!$A:$A,'Proposal 5'!$1:$3</definedName>
    <definedName name="_xlnm.Print_Titles" localSheetId="9">'Proposal 6'!$A:$A,'Proposal 6'!$1:$3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7" i="84" l="1"/>
  <c r="D12" i="57" l="1"/>
  <c r="D39" i="57"/>
  <c r="C36" i="57" l="1"/>
  <c r="D35" i="57"/>
  <c r="C29" i="57"/>
  <c r="D28" i="57"/>
  <c r="C23" i="57"/>
  <c r="D22" i="57"/>
  <c r="C17" i="57"/>
  <c r="D16" i="57"/>
  <c r="C13" i="57"/>
  <c r="C8" i="57"/>
  <c r="C9" i="57" l="1"/>
  <c r="E9" i="57" s="1"/>
  <c r="C11" i="57"/>
  <c r="E11" i="57" s="1"/>
  <c r="C10" i="57"/>
  <c r="E10" i="57" s="1"/>
  <c r="C18" i="57"/>
  <c r="C15" i="57"/>
  <c r="E15" i="57" s="1"/>
  <c r="C14" i="57"/>
  <c r="E14" i="57" s="1"/>
  <c r="C24" i="57"/>
  <c r="E24" i="57" s="1"/>
  <c r="E18" i="57"/>
  <c r="C20" i="57"/>
  <c r="E20" i="57" s="1"/>
  <c r="C26" i="57"/>
  <c r="E26" i="57" s="1"/>
  <c r="C31" i="57"/>
  <c r="E31" i="57" s="1"/>
  <c r="C33" i="57"/>
  <c r="E33" i="57" s="1"/>
  <c r="C38" i="57"/>
  <c r="E38" i="57" s="1"/>
  <c r="C19" i="57"/>
  <c r="E19" i="57" s="1"/>
  <c r="C21" i="57"/>
  <c r="E21" i="57" s="1"/>
  <c r="C25" i="57"/>
  <c r="E25" i="57" s="1"/>
  <c r="C27" i="57"/>
  <c r="E27" i="57" s="1"/>
  <c r="C30" i="57"/>
  <c r="E30" i="57" s="1"/>
  <c r="C32" i="57"/>
  <c r="E32" i="57" s="1"/>
  <c r="C34" i="57"/>
  <c r="E34" i="57" s="1"/>
  <c r="C37" i="57"/>
  <c r="E37" i="57" s="1"/>
</calcChain>
</file>

<file path=xl/sharedStrings.xml><?xml version="1.0" encoding="utf-8"?>
<sst xmlns="http://schemas.openxmlformats.org/spreadsheetml/2006/main" count="494" uniqueCount="225">
  <si>
    <r>
      <t>1) Vendor Qualifications and Experience</t>
    </r>
    <r>
      <rPr>
        <sz val="12"/>
        <rFont val="WordVisiCarriageReturn_MSFontSe"/>
        <charset val="1"/>
      </rPr>
      <t> </t>
    </r>
  </si>
  <si>
    <r>
      <t>2) Project Organization and Staffing</t>
    </r>
    <r>
      <rPr>
        <sz val="12"/>
        <rFont val="WordVisiCarriageReturn_MSFontSe"/>
        <charset val="1"/>
      </rPr>
      <t> </t>
    </r>
  </si>
  <si>
    <r>
      <rPr>
        <sz val="12"/>
        <color rgb="FF000000"/>
        <rFont val="Calibri"/>
      </rPr>
      <t>3) Approach to Statement of Work</t>
    </r>
    <r>
      <rPr>
        <sz val="12"/>
        <color rgb="FF000000"/>
        <rFont val="WordVisiCarriageReturn_MSFontSe"/>
      </rPr>
      <t> and Outcomes</t>
    </r>
  </si>
  <si>
    <t>4) Cost Proposal</t>
  </si>
  <si>
    <r>
      <rPr>
        <sz val="12"/>
        <color rgb="FF000000"/>
        <rFont val="Calibri"/>
      </rPr>
      <t>5) Oral Presentations</t>
    </r>
    <r>
      <rPr>
        <sz val="12"/>
        <color rgb="FF000000"/>
        <rFont val="WordVisiCarriageReturn_MSFontSe"/>
      </rPr>
      <t> </t>
    </r>
  </si>
  <si>
    <r>
      <t>Scoring is distributed across the five (5) sections, with each receiving a percentage of up to 1050 total points.</t>
    </r>
    <r>
      <rPr>
        <sz val="12"/>
        <rFont val="WordVisiCarriageReturn_MSFontSe"/>
        <charset val="1"/>
      </rPr>
      <t> </t>
    </r>
  </si>
  <si>
    <r>
      <t>The Evaluation Committee will have a block of time to review each proposal, then the committee will convene and score each proposal one-by-one. Each proposal will be made available to the committee at the beginning of each scoring period. </t>
    </r>
    <r>
      <rPr>
        <sz val="12"/>
        <rFont val="WordVisiCarriageReturn_MSFontSe"/>
        <charset val="1"/>
      </rPr>
      <t> </t>
    </r>
  </si>
  <si>
    <t>BerryDunn will act as a non-voting member for the Evaluation Committee and will provide facilitation and project management assistance throughout the evaluation period.</t>
  </si>
  <si>
    <t> </t>
  </si>
  <si>
    <t xml:space="preserve">Individual Scoring Workbook Instructions: </t>
  </si>
  <si>
    <t xml:space="preserve"> </t>
  </si>
  <si>
    <t>Vendor Name:</t>
  </si>
  <si>
    <t xml:space="preserve">Proposal 1: </t>
  </si>
  <si>
    <t>Evaluation Category</t>
  </si>
  <si>
    <t>Location in Proposal</t>
  </si>
  <si>
    <t>Individual Score</t>
  </si>
  <si>
    <t>Comments/Rationale</t>
  </si>
  <si>
    <t>Vendor Qualifications and Experience</t>
  </si>
  <si>
    <t>Overview</t>
  </si>
  <si>
    <t>Existing Business Relationships with Puerto Rico</t>
  </si>
  <si>
    <t>Business Disputes</t>
  </si>
  <si>
    <t>References</t>
  </si>
  <si>
    <t>Project Organization and Staffing</t>
  </si>
  <si>
    <t>Initial Staffing Plan</t>
  </si>
  <si>
    <t>Key Staff, Resumes, and References</t>
  </si>
  <si>
    <t>Approach to Statement of Work</t>
  </si>
  <si>
    <t>Oral Presentations</t>
  </si>
  <si>
    <t>TBD</t>
  </si>
  <si>
    <t>Proposal 2:</t>
  </si>
  <si>
    <t>Proposal 3:</t>
  </si>
  <si>
    <t>Proposal 4:</t>
  </si>
  <si>
    <t>Mandatory Requirements/Qualfications</t>
  </si>
  <si>
    <t>PASS</t>
  </si>
  <si>
    <t>FAIL</t>
  </si>
  <si>
    <t>N/A</t>
  </si>
  <si>
    <t>Mandatories Summary</t>
  </si>
  <si>
    <t>Yes</t>
  </si>
  <si>
    <t>No</t>
  </si>
  <si>
    <t>Not Assessed</t>
  </si>
  <si>
    <t>Best In Class</t>
  </si>
  <si>
    <t>None Determined</t>
  </si>
  <si>
    <t>Proposal 1</t>
  </si>
  <si>
    <t>Proposal 2</t>
  </si>
  <si>
    <t>Proposal 3</t>
  </si>
  <si>
    <t>Proposal 4</t>
  </si>
  <si>
    <t>Sub-Criteria Weights - Do NOT EDIT THIS PAGE (Pivot table)</t>
  </si>
  <si>
    <t>Global Criteria</t>
  </si>
  <si>
    <t>Location in Proposal;</t>
  </si>
  <si>
    <t>Item Weights (Calculated)</t>
  </si>
  <si>
    <t>Item Importance (1-5)</t>
  </si>
  <si>
    <t>Max Points</t>
  </si>
  <si>
    <t>Cover Letter</t>
  </si>
  <si>
    <t xml:space="preserve">Attachment B </t>
  </si>
  <si>
    <t>Not Scored</t>
  </si>
  <si>
    <t>Executive Summary</t>
  </si>
  <si>
    <t xml:space="preserve">Attachment B, Section 3 </t>
  </si>
  <si>
    <t>VENDOR QUALIFICATIONS</t>
  </si>
  <si>
    <t xml:space="preserve">Vendor Experience </t>
  </si>
  <si>
    <t>Attachment C, Section 2</t>
  </si>
  <si>
    <t>Vendor References</t>
  </si>
  <si>
    <t>Attachment C, Section 5</t>
  </si>
  <si>
    <t>Vendor Financial Stability</t>
  </si>
  <si>
    <t>Attachment C, Section 6</t>
  </si>
  <si>
    <t>Subtotals</t>
  </si>
  <si>
    <t>PROJECT ORGANIZATION AND STAFFING</t>
  </si>
  <si>
    <t>Attachment D, Section 1 and 2</t>
  </si>
  <si>
    <t>Staff Experience</t>
  </si>
  <si>
    <t>Attachent D, Section 3</t>
  </si>
  <si>
    <t>BUSINESS SOLUTION: BUSINESS SPECIFICATIONS</t>
  </si>
  <si>
    <t>Care Management</t>
  </si>
  <si>
    <t>Attachment G, Section 1</t>
  </si>
  <si>
    <t>Financial Management</t>
  </si>
  <si>
    <t>Attachment G, Section 2</t>
  </si>
  <si>
    <t xml:space="preserve">Program Management </t>
  </si>
  <si>
    <t>Attachment G, Section 3</t>
  </si>
  <si>
    <t>Program Integrity</t>
  </si>
  <si>
    <t>Attachment G, Section 4</t>
  </si>
  <si>
    <t>BUSINESS SOLUTION: TECHNICAL SPECIFICATIONS</t>
  </si>
  <si>
    <t>Data Sources, Delivery, and Display</t>
  </si>
  <si>
    <t>Attachment H, Section 1</t>
  </si>
  <si>
    <t>Data Quality</t>
  </si>
  <si>
    <t>Attachment H, Section 2</t>
  </si>
  <si>
    <t>Hardware and Infrastructure</t>
  </si>
  <si>
    <t>Attachment H, Section 3</t>
  </si>
  <si>
    <t>Security Management</t>
  </si>
  <si>
    <t>Attachment H, Section 4</t>
  </si>
  <si>
    <t>BUSINESS SOLUTION: IMPLEMENTATION SPECIFICATIONS</t>
  </si>
  <si>
    <t>Project Management Methodology</t>
  </si>
  <si>
    <t>Attachment I, Section 1 and Attachment E (Initial Work Plan)</t>
  </si>
  <si>
    <t>Implementation Methodology</t>
  </si>
  <si>
    <t>Attachment I, Section 2</t>
  </si>
  <si>
    <t>Deployment Methodology</t>
  </si>
  <si>
    <t>Attachment I, Section 3</t>
  </si>
  <si>
    <t>Testing</t>
  </si>
  <si>
    <t>Attachment I, Section 4</t>
  </si>
  <si>
    <t>CMS Certification</t>
  </si>
  <si>
    <t>Attachment I, Section 5</t>
  </si>
  <si>
    <t>BUSINESS SOLUTION: MAINTENANCE &amp; OPERATIONS SPECIFICATIONS</t>
  </si>
  <si>
    <t>Operations</t>
  </si>
  <si>
    <t>Attachment J, Section 1</t>
  </si>
  <si>
    <t xml:space="preserve">Solution Backup, Disaster Recovery, and Failover </t>
  </si>
  <si>
    <t>Attachment J, Section 2</t>
  </si>
  <si>
    <t>Proposal 5:</t>
  </si>
  <si>
    <t>Proposal 6:</t>
  </si>
  <si>
    <t xml:space="preserve">Centralized Provider Enrollment and Credentialing
Request for Proposal (RFP)   
Individual Scoring Workbook </t>
  </si>
  <si>
    <r>
      <rPr>
        <b/>
        <u/>
        <sz val="11"/>
        <color rgb="FF000000"/>
        <rFont val="Calibri"/>
      </rPr>
      <t xml:space="preserve">Individual Scoring Review Best Practices and Instructions: 
</t>
    </r>
    <r>
      <rPr>
        <sz val="11"/>
        <color rgb="FF000000"/>
        <rFont val="Calibri"/>
      </rPr>
      <t xml:space="preserve">
Best practices dictate that all reading and scoring of a proposal should be completed prior to the Group Scoring Sessions for that proposal.
Please score objectively –  
– Scores should be based on responses to the proposal itself and be based on verifiable information (no pre-conceived determinations/bias)
– Only score based on the descriptions in the 1 – 5 scale
– Include comments for all scores, as well as for items that may need clarification for orals presentations, contract negotiations, and award recommendation
         • Comments should be concise, declarative, de-personalized, and absent of emotion
         • All information and documentation may be subject to Freedom of Information Act                     
For more information regarding the Evaluation Process, please review the “Evaluation Committee Kick-off Presentation” which was provided to you via email on </t>
    </r>
    <r>
      <rPr>
        <sz val="11"/>
        <color rgb="FFFF0000"/>
        <rFont val="Calibri"/>
      </rPr>
      <t>UPDATE</t>
    </r>
  </si>
  <si>
    <t>Approach to Technical Specifications</t>
  </si>
  <si>
    <t>Approach to Business Specifications</t>
  </si>
  <si>
    <t>Approach to Implementation Specifications</t>
  </si>
  <si>
    <t>Approach to M&amp;O Specifications</t>
  </si>
  <si>
    <t>The purpose of this Individual Scoring Workbook is to support the evaluation process for proposals received in response to the Puerto Rico Department of Health (PRDoH) Puerto Rico Medicaid Program (PRMP) Centralized Provider Enrollment and Credentialing (2023-PRMP-MES-CPEC-001) Request for Proposal (RFP). Proposals received in response to the RFP were opened by the Solicitation Coordinator in April 2023. This document is to be used to score the technical proposal section of the proposals. Initially, the mandatory requirements will be evaluated to identify any Vendors that must be excluded from the complete technical scoring. Only the proposals that satisfy all mandatory requirements will move on to the scoring of the technical requirements. Point allocation and scoring weights for each section were determined by the project sponsor in advance of the proposal evaluation and are noted in the scoring worksheets. At the highest level, scoring of proposals that meet mandatory requirements are scored based on: </t>
  </si>
  <si>
    <r>
      <t>·</t>
    </r>
    <r>
      <rPr>
        <sz val="12"/>
        <rFont val="Times New Roman"/>
        <family val="1"/>
      </rPr>
      <t xml:space="preserve">        </t>
    </r>
    <r>
      <rPr>
        <sz val="12"/>
        <rFont val="Arial"/>
        <family val="2"/>
      </rPr>
      <t>Provider Application</t>
    </r>
  </si>
  <si>
    <r>
      <t>·</t>
    </r>
    <r>
      <rPr>
        <sz val="12"/>
        <rFont val="Times New Roman"/>
        <family val="1"/>
      </rPr>
      <t xml:space="preserve">        </t>
    </r>
    <r>
      <rPr>
        <sz val="12"/>
        <rFont val="Arial"/>
        <family val="2"/>
      </rPr>
      <t>Provider Eligibility</t>
    </r>
  </si>
  <si>
    <r>
      <t>·</t>
    </r>
    <r>
      <rPr>
        <sz val="12"/>
        <rFont val="Times New Roman"/>
        <family val="1"/>
      </rPr>
      <t xml:space="preserve">        </t>
    </r>
    <r>
      <rPr>
        <sz val="12"/>
        <rFont val="Arial"/>
        <family val="2"/>
      </rPr>
      <t>Provider Enrollment</t>
    </r>
  </si>
  <si>
    <r>
      <t>·</t>
    </r>
    <r>
      <rPr>
        <sz val="12"/>
        <rFont val="Times New Roman"/>
        <family val="1"/>
      </rPr>
      <t xml:space="preserve">        </t>
    </r>
    <r>
      <rPr>
        <sz val="12"/>
        <rFont val="Arial"/>
        <family val="2"/>
      </rPr>
      <t>Continued Enrollment</t>
    </r>
  </si>
  <si>
    <r>
      <t>·</t>
    </r>
    <r>
      <rPr>
        <sz val="12"/>
        <rFont val="Times New Roman"/>
        <family val="1"/>
      </rPr>
      <t xml:space="preserve">        </t>
    </r>
    <r>
      <rPr>
        <sz val="12"/>
        <rFont val="Arial"/>
        <family val="2"/>
      </rPr>
      <t>Provider Information</t>
    </r>
  </si>
  <si>
    <r>
      <t>·</t>
    </r>
    <r>
      <rPr>
        <sz val="12"/>
        <rFont val="Times New Roman"/>
        <family val="1"/>
      </rPr>
      <t xml:space="preserve">        </t>
    </r>
    <r>
      <rPr>
        <sz val="12"/>
        <rFont val="Arial"/>
        <family val="2"/>
      </rPr>
      <t>Provider Management</t>
    </r>
  </si>
  <si>
    <r>
      <t>·</t>
    </r>
    <r>
      <rPr>
        <sz val="12"/>
        <rFont val="Times New Roman"/>
        <family val="1"/>
      </rPr>
      <t xml:space="preserve">        </t>
    </r>
    <r>
      <rPr>
        <sz val="12"/>
        <rFont val="Arial"/>
        <family val="2"/>
      </rPr>
      <t>Provider Portal</t>
    </r>
  </si>
  <si>
    <r>
      <t>·</t>
    </r>
    <r>
      <rPr>
        <sz val="12"/>
        <rFont val="Times New Roman"/>
        <family val="1"/>
      </rPr>
      <t xml:space="preserve">        </t>
    </r>
    <r>
      <rPr>
        <sz val="12"/>
        <rFont val="Arial"/>
        <family val="2"/>
      </rPr>
      <t>Facility Oversight</t>
    </r>
  </si>
  <si>
    <r>
      <t>·</t>
    </r>
    <r>
      <rPr>
        <sz val="12"/>
        <rFont val="Times New Roman"/>
        <family val="1"/>
      </rPr>
      <t xml:space="preserve">        </t>
    </r>
    <r>
      <rPr>
        <sz val="12"/>
        <rFont val="Arial"/>
        <family val="2"/>
      </rPr>
      <t>Systems and Application</t>
    </r>
  </si>
  <si>
    <r>
      <t>·</t>
    </r>
    <r>
      <rPr>
        <sz val="12"/>
        <rFont val="Times New Roman"/>
        <family val="1"/>
      </rPr>
      <t xml:space="preserve">        </t>
    </r>
    <r>
      <rPr>
        <sz val="12"/>
        <rFont val="Arial"/>
        <family val="2"/>
      </rPr>
      <t>Hosting</t>
    </r>
  </si>
  <si>
    <r>
      <t>·</t>
    </r>
    <r>
      <rPr>
        <sz val="12"/>
        <rFont val="Times New Roman"/>
        <family val="1"/>
      </rPr>
      <t xml:space="preserve">        </t>
    </r>
    <r>
      <rPr>
        <sz val="12"/>
        <rFont val="Arial"/>
        <family val="2"/>
      </rPr>
      <t>PRMES Integration</t>
    </r>
  </si>
  <si>
    <r>
      <t>·</t>
    </r>
    <r>
      <rPr>
        <sz val="12"/>
        <rFont val="Times New Roman"/>
        <family val="1"/>
      </rPr>
      <t xml:space="preserve">        </t>
    </r>
    <r>
      <rPr>
        <sz val="12"/>
        <rFont val="Arial"/>
        <family val="2"/>
      </rPr>
      <t>Technical Services</t>
    </r>
  </si>
  <si>
    <r>
      <t>·</t>
    </r>
    <r>
      <rPr>
        <sz val="12"/>
        <rFont val="Times New Roman"/>
        <family val="1"/>
      </rPr>
      <t xml:space="preserve">        </t>
    </r>
    <r>
      <rPr>
        <sz val="12"/>
        <rFont val="Arial"/>
        <family val="2"/>
      </rPr>
      <t>Data Management</t>
    </r>
  </si>
  <si>
    <r>
      <t>·</t>
    </r>
    <r>
      <rPr>
        <sz val="12"/>
        <rFont val="Times New Roman"/>
        <family val="1"/>
      </rPr>
      <t xml:space="preserve">        </t>
    </r>
    <r>
      <rPr>
        <sz val="12"/>
        <rFont val="Arial"/>
        <family val="2"/>
      </rPr>
      <t>Security</t>
    </r>
  </si>
  <si>
    <r>
      <t>·</t>
    </r>
    <r>
      <rPr>
        <sz val="12"/>
        <rFont val="Times New Roman"/>
        <family val="1"/>
      </rPr>
      <t xml:space="preserve">        </t>
    </r>
    <r>
      <rPr>
        <sz val="12"/>
        <rFont val="Arial"/>
        <family val="2"/>
      </rPr>
      <t>Privacy</t>
    </r>
  </si>
  <si>
    <r>
      <t>·</t>
    </r>
    <r>
      <rPr>
        <sz val="12"/>
        <rFont val="Times New Roman"/>
        <family val="1"/>
      </rPr>
      <t xml:space="preserve">        </t>
    </r>
    <r>
      <rPr>
        <sz val="12"/>
        <rFont val="Arial"/>
        <family val="2"/>
      </rPr>
      <t>User Interface</t>
    </r>
  </si>
  <si>
    <r>
      <t>·</t>
    </r>
    <r>
      <rPr>
        <sz val="12"/>
        <rFont val="Times New Roman"/>
        <family val="1"/>
      </rPr>
      <t xml:space="preserve">        </t>
    </r>
    <r>
      <rPr>
        <sz val="12"/>
        <rFont val="Arial"/>
        <family val="2"/>
      </rPr>
      <t>User Documentation</t>
    </r>
  </si>
  <si>
    <r>
      <t>·</t>
    </r>
    <r>
      <rPr>
        <sz val="12"/>
        <rFont val="Times New Roman"/>
        <family val="1"/>
      </rPr>
      <t xml:space="preserve">        </t>
    </r>
    <r>
      <rPr>
        <sz val="12"/>
        <rFont val="Arial"/>
        <family val="2"/>
      </rPr>
      <t>Reporting and Analytics</t>
    </r>
  </si>
  <si>
    <r>
      <t>·</t>
    </r>
    <r>
      <rPr>
        <sz val="12"/>
        <rFont val="Times New Roman"/>
        <family val="1"/>
      </rPr>
      <t xml:space="preserve">        </t>
    </r>
    <r>
      <rPr>
        <sz val="12"/>
        <rFont val="Arial"/>
        <family val="2"/>
      </rPr>
      <t>Project Management</t>
    </r>
  </si>
  <si>
    <r>
      <t>·</t>
    </r>
    <r>
      <rPr>
        <sz val="12"/>
        <rFont val="Times New Roman"/>
        <family val="1"/>
      </rPr>
      <t xml:space="preserve">        </t>
    </r>
    <r>
      <rPr>
        <sz val="12"/>
        <rFont val="Arial"/>
        <family val="2"/>
      </rPr>
      <t>CMS Certification</t>
    </r>
  </si>
  <si>
    <r>
      <t>·</t>
    </r>
    <r>
      <rPr>
        <sz val="12"/>
        <rFont val="Times New Roman"/>
        <family val="1"/>
      </rPr>
      <t xml:space="preserve">        </t>
    </r>
    <r>
      <rPr>
        <sz val="12"/>
        <rFont val="Arial"/>
        <family val="2"/>
      </rPr>
      <t>Testing</t>
    </r>
  </si>
  <si>
    <r>
      <t>·</t>
    </r>
    <r>
      <rPr>
        <sz val="12"/>
        <rFont val="Times New Roman"/>
        <family val="1"/>
      </rPr>
      <t xml:space="preserve">        </t>
    </r>
    <r>
      <rPr>
        <sz val="12"/>
        <rFont val="Arial"/>
        <family val="2"/>
      </rPr>
      <t>Training</t>
    </r>
  </si>
  <si>
    <r>
      <t>·</t>
    </r>
    <r>
      <rPr>
        <sz val="12"/>
        <rFont val="Times New Roman"/>
        <family val="1"/>
      </rPr>
      <t xml:space="preserve">        </t>
    </r>
    <r>
      <rPr>
        <sz val="12"/>
        <rFont val="Arial"/>
        <family val="2"/>
      </rPr>
      <t>M&amp;O</t>
    </r>
  </si>
  <si>
    <r>
      <t>·</t>
    </r>
    <r>
      <rPr>
        <sz val="12"/>
        <rFont val="Times New Roman"/>
        <family val="1"/>
      </rPr>
      <t xml:space="preserve">        </t>
    </r>
    <r>
      <rPr>
        <sz val="12"/>
        <rFont val="Arial"/>
        <family val="2"/>
      </rPr>
      <t>BC/DR</t>
    </r>
  </si>
  <si>
    <r>
      <t>·</t>
    </r>
    <r>
      <rPr>
        <sz val="12"/>
        <rFont val="Times New Roman"/>
        <family val="1"/>
      </rPr>
      <t xml:space="preserve">        </t>
    </r>
    <r>
      <rPr>
        <sz val="12"/>
        <rFont val="Arial"/>
        <family val="2"/>
      </rPr>
      <t>Transition, Turnover, and Closeout</t>
    </r>
  </si>
  <si>
    <r>
      <t>·</t>
    </r>
    <r>
      <rPr>
        <sz val="12"/>
        <rFont val="Times New Roman"/>
        <family val="1"/>
      </rPr>
      <t xml:space="preserve">        </t>
    </r>
    <r>
      <rPr>
        <sz val="12"/>
        <rFont val="Arial"/>
        <family val="2"/>
      </rPr>
      <t>Compliance</t>
    </r>
  </si>
  <si>
    <t xml:space="preserve"> Please use the Individual Scoring Workbook to capture your individual scores and comments/rationale. During each Group Scoring Session, Scorers will discuss their individual scores, and the Evaluation Committee will address major variations. Individual scores are provided for informational purposes; they do not bind the Group Score. The Group Score is based on the Evaluation Committee's consensus. Final determination of a Group Score for each section will be arrived at through a facilitated discussion with Scorers during Group Scoring Sessions.
Use the worksheet tabs below to capture your scores for each Vendor proposal. 
</t>
  </si>
  <si>
    <t>NA</t>
  </si>
  <si>
    <t>Exceptions</t>
  </si>
  <si>
    <t>209-221</t>
  </si>
  <si>
    <t>Evaluators should review exceptions and document any concerns or notes in the far right column. There is no scoring requiring for exceptions. (This comment can be cleared and replaced with the evaluators notes)</t>
  </si>
  <si>
    <t>Assumptions</t>
  </si>
  <si>
    <t>121
163
199-200</t>
  </si>
  <si>
    <t>Evaluators should review assumptions and document any concerns or notes in the far right column. There is no scoring requiring for assumptions. (This comment can be cleared and replaced with the evaluators notes)</t>
  </si>
  <si>
    <t>Risks/Concerns</t>
  </si>
  <si>
    <t>Evaluators should detail any general risks/concerns related to the proposal and document any concerns or notes in the far right column. (This comment can be cleared and replaced with the evaluators notes)</t>
  </si>
  <si>
    <t>Location in Proposal (PDF)</t>
  </si>
  <si>
    <t>18 - 26</t>
  </si>
  <si>
    <t>27 - 28</t>
  </si>
  <si>
    <t>28 - 39</t>
  </si>
  <si>
    <t>41 - 61</t>
  </si>
  <si>
    <t>61 - 122</t>
  </si>
  <si>
    <t>166 - 168</t>
  </si>
  <si>
    <t xml:space="preserve">168 - 169 </t>
  </si>
  <si>
    <t>169 - 170</t>
  </si>
  <si>
    <t>170 - 171</t>
  </si>
  <si>
    <t>171 - 172</t>
  </si>
  <si>
    <t>172 - 173</t>
  </si>
  <si>
    <t>173 - 174</t>
  </si>
  <si>
    <t>174 - 175</t>
  </si>
  <si>
    <t>175 - 176</t>
  </si>
  <si>
    <t>176 - 177</t>
  </si>
  <si>
    <t>177 - 178</t>
  </si>
  <si>
    <t>178 - 179</t>
  </si>
  <si>
    <t>179 - 180</t>
  </si>
  <si>
    <t>180 - 181</t>
  </si>
  <si>
    <t>181 - 182</t>
  </si>
  <si>
    <t>182 - 183</t>
  </si>
  <si>
    <t>183 - 184</t>
  </si>
  <si>
    <t>184 - 187</t>
  </si>
  <si>
    <t>187 - 189</t>
  </si>
  <si>
    <t>189 - 191</t>
  </si>
  <si>
    <t>191 - 192</t>
  </si>
  <si>
    <t>192 - 193</t>
  </si>
  <si>
    <t>193 - 195</t>
  </si>
  <si>
    <t>195 - 196</t>
  </si>
  <si>
    <t>196 - 200</t>
  </si>
  <si>
    <t>Initial Project Schedule</t>
  </si>
  <si>
    <t>202-204
223-286</t>
  </si>
  <si>
    <t>mmis 1.3</t>
  </si>
  <si>
    <t>app/e&amp;e/prov info/management/facility oversight/portal</t>
  </si>
  <si>
    <t>self service</t>
  </si>
  <si>
    <t>comprise the documents developed during the life of the project, including a user manual that details the operational and processing features provided by the solution, user guides and job aids, training materials, user-friendly descriptions of error codes and error messages, and other user documentation as required by the project or the PRMP</t>
  </si>
  <si>
    <t>highly interactive, and intuitive web-based interface for business users to discover and explore operational data. With a full spectrum of analytics tools, users can create reports and dashboards and visualize and analyze data across multiple dimensions to facilitate clearer, more strategic decision-making. With our current PRMMIS, PEP, and Financial Management solutions in place for Puerto Rico today, ESC meets the PRMP’s reporting and analytics requirements with capabilities for standard reports, ad hoc queries, dashboard visualizations, and data extracts</t>
  </si>
  <si>
    <t>Support for preferred stakeholder communication methods, Human-readable URLs as navigational aids within browser-based components, Human-readable access and error messages, Validating, editing, and verifying form field data.</t>
  </si>
  <si>
    <t>low-risk approach to implementation and transition relies on an implementation methodology applied in Gainwell’s more than 60 modular Medicaid Enterprise System solutions, including ESC’s work with the PRMMIS and Financial Management solution currently in operation in Puerto Rico. Our project management strategy is based on Agile-driven development and requirements-based testing following a structured approach and phased timeline</t>
  </si>
  <si>
    <t>plan test, prepare test, verifiy test, establish test environment, execute test, manage test stage. will track all requirements throughout the development lifecycle, including 
cross-referencing requirements to related testing artifacts</t>
  </si>
  <si>
    <t>training will empower internal and external PRMES users — including applicants, providers, PRMP staff, MCOs, and other CPEC stakeholders — to understand the CPEC solution and use it effectively to perform their daily work. These areas include analysis, 
design, development, implementation, and evaluation, forming a continuous cycle for the 
refinement of training techniques, content, and delivery methods throughout the Contract period.</t>
  </si>
  <si>
    <t>will continue providing configuration, maintenance, administration, operation, and technical support for the CPEC solution for the life of the engagement. Our M&amp;O approach includes routine maintenance and implementing changes and enhancements as part of ESC’s continuous improvement initiatives and in support of the PRMP’s continued modernization of the PRMES.</t>
  </si>
  <si>
    <t>maintaining and operating the module, our M&amp;O activities will include proactive system monitoring with automated notifications from the health monitoring functional capability integrated into each layer of the application and environment provided through ESC’s Managed Services for the Microsoft Azure platform. We will provide system maintenance activities necessary to meet performance requirements and Service Level Agreements (SLAs) with a system monitoring architecture that allows our teams to identify issues quickly and report them promptly</t>
  </si>
  <si>
    <t>experience with CMS certifications includes the direct use of the Medicaid Enterprise Certification Toolkit (MECT), Outcomes Based Certification (OBC), and the Streamlined Modular Certification (SMC) approaches. Our current PRMP provider enrollment and screening component and provider management functional areas were certified using the OBC methodology, with Puerto Rico being the first state or territory to be approved using the pilot</t>
  </si>
  <si>
    <r>
      <rPr>
        <b/>
        <sz val="10"/>
        <rFont val="Times New Roman"/>
        <family val="1"/>
      </rPr>
      <t>Subsidiary</t>
    </r>
    <r>
      <rPr>
        <sz val="10"/>
        <rFont val="Times New Roman"/>
      </rPr>
      <t xml:space="preserve"> of Gainwell Technologies LLC, is a local presence with more than six years of Medicaid program experience working with the Puerto Rico Department of Health (PRDoH) and Puerto Rico Medicaid Program (PRMP) that included the implementation of the first MMIS for Puerto Rico. It is this historical experience that we will draw upon to support the Centralized Provider Enrollment and Credentialing (CPEC) services.</t>
    </r>
  </si>
  <si>
    <t>ESC, including parent companies, is not party to any disciplinary proceeding or termination of any government contract, and has no material, pending litigation against it that we reasonably believe could adversely affect our ability to meet contract requirements pursuant to this RFP or is likely to have a material adverse effect on our ability to perform, including with respect to any judicial or administrative proceedings involving sourcing activities, claims of unlawful employment discrimination, and anti-trust suits, in the last five years</t>
  </si>
  <si>
    <t>State of Georgia, Department of Community Health</t>
  </si>
  <si>
    <t>m. The PEP allows provider applicants to submit new and re-enrollment applications, allows current providers to revalidate their information and renew provider agreements, submit change of ownership requests, request updates to information on their provider files, and apply to render additional services. Applicants and providers can also confirm the status of their applications and receive automated notifications and additional information about their enrollment and credentialing using the PEP</t>
  </si>
  <si>
    <t>The CPEC solution currently provides automated verification against CMS-required inclusionary and exclusionary databases, and authorized users can view the results of the screening data matches as needed. We also fully support the PRMP’s goal of further increasing automation within the PRMES</t>
  </si>
  <si>
    <t>The welcome letters include critical information including the provider’s Medicaid ID as well as their secure Provider Portal login credentials and access instructions. Following federal and PRMP guidance on compliance, we enroll or re-enroll Puerto Rico Medicaid providers (for example, billing, rendering, ordering, referring, prescribing, operating, or attending providers) following the PRMP plan or waiver. In cases where the outcome of enrollment is a denial decision or a termination, the 
applicant/provider can appeal the outcome. The Provider Portal (described later in this section) 
allows providers to initiate appeals electronically</t>
  </si>
  <si>
    <t xml:space="preserve">Revalidation, screening and creds review, adverse action monitoring, sanctions and monitoring, recativation, </t>
  </si>
  <si>
    <t>supports comprehensive oversight and management 
of provider business functions, as described below.
• Business Support, Network monitporing, provider communication, documentation, management, training and provider deliverables</t>
  </si>
  <si>
    <t xml:space="preserve">user friendly, claims status inquiry, claims submission, elig., UM request/status, doc upload, rpovider enroll status, MCO Enroll, chat, financial statements, </t>
  </si>
  <si>
    <t>supports comprehensive oversight and management of provider business functions,</t>
  </si>
  <si>
    <t>CPEC solution already collects information about Medicaid-approved facility providers, such as hospitals, Nursing Facilities (NFs), and Intermediate Care Facilities (ICFs), using the PEP’s provider enrollment application process. PEP allows facility providers and applicants to apply for enrollment, perform revalidation, or make other updates such as requesting changes in ownership</t>
  </si>
  <si>
    <t>Use of PRMP Staff</t>
  </si>
  <si>
    <t>Reference 1</t>
  </si>
  <si>
    <t>Questions</t>
  </si>
  <si>
    <t>Notes</t>
  </si>
  <si>
    <t>Could you provide a brief overview of the project involving this vendor and your inolvement with the project?</t>
  </si>
  <si>
    <t>Dos or did the vendor use subcontractors on your project? If yes, who was the subcontractor? What was your assessment of the relationship between the prime and subcontractor? Were you satisfied with the vendor's ability to function in this structure?</t>
  </si>
  <si>
    <t>Was the project completed ons chedule and within budget (or is the project on schedule and within budget)? If no, please describe vendor-related reasons for the schedule slippage and/or budget overage.</t>
  </si>
  <si>
    <t>During the life of the project (or to date), how many change orders were requested? What were the reasons for the change orders?</t>
  </si>
  <si>
    <t xml:space="preserve">How responsive was the vendor's project manager and team to your team's recommendations and inputs? </t>
  </si>
  <si>
    <t>What was the turnover rate of the vendor's project team? Was the team able to repalce these resources in an acceptable timeframe?</t>
  </si>
  <si>
    <t>What did you see as the main strengths of the vendor's implementation approach?</t>
  </si>
  <si>
    <t>What did you see as the weaknessesof the vendor's implementation approach?</t>
  </si>
  <si>
    <t>What are the key lessons you've learned from your experience with the vendor?</t>
  </si>
  <si>
    <t>Is there anything additional you would recommend to us regarding a decision to contract with this vendor?</t>
  </si>
  <si>
    <t>Reference 2</t>
  </si>
  <si>
    <t>Did the vendor's presentation demonstrate extensive knowledge of managing a Provider Enrollment and Credentialing module and a CVO of the size requested in the CPEC RFP?</t>
  </si>
  <si>
    <t>Did the vendor's presentation demonstrate a clear understanding of the specifications of the RFP?</t>
  </si>
  <si>
    <t>Did the vendor professionally present and manage their presentation, including time management?</t>
  </si>
  <si>
    <t>Did the vendor fully respond to questions asked by the Evaluation Committee in a direct and applicable manner?</t>
  </si>
  <si>
    <t>Was the overall impression of the strength and quality of the vendor's presentation positive?</t>
  </si>
  <si>
    <t>This ESC solution commits appropriate resources and business processes that will support legal compliance needs and ongoing audit requests with an appropriate records management approach, conduct an annual Security Risk Assessment, will include the necessary annual reporting and 
control activities to reflect conformance to security standards, including the American Institute of 
Certified Public Accountants Statement on Standards for Attestation Engagements (SSAE)</t>
  </si>
  <si>
    <t xml:space="preserve">regularly review the progress of the work and adjust assignments and resources as appropriate to mitigate the risk of task slippage and address schedule related issues. To provide maximum transparency, metrics showing progress against the planned schedule will be included in regular reporting to the PRMP, including the Weekly Project Status Report (D01) and other dashboards and reporting that demonstrate the health and status of the CPEC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</si>
</sst>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44">
    <font>
      <sz val="10"/>
      <name val="Times New Roman"/>
    </font>
    <font>
      <sz val="10"/>
      <name val="Times New Roman"/>
      <family val="1"/>
    </font>
    <font>
      <sz val="10"/>
      <name val="Arial"/>
      <family val="2"/>
    </font>
    <font>
      <sz val="11"/>
      <name val="Arial"/>
      <family val="2"/>
    </font>
    <font>
      <u/>
      <sz val="10"/>
      <color theme="10"/>
      <name val="Times New Roman"/>
      <family val="1"/>
    </font>
    <font>
      <u/>
      <sz val="10"/>
      <color theme="11"/>
      <name val="Times New Roman"/>
      <family val="1"/>
    </font>
    <font>
      <sz val="10"/>
      <name val="Times New Roman"/>
      <family val="1"/>
    </font>
    <font>
      <b/>
      <sz val="11"/>
      <color theme="0"/>
      <name val="Calibri"/>
      <family val="2"/>
      <scheme val="minor"/>
    </font>
    <font>
      <sz val="11"/>
      <name val="Calibri"/>
      <family val="2"/>
      <scheme val="minor"/>
    </font>
    <font>
      <b/>
      <sz val="11"/>
      <name val="Calibri"/>
      <family val="2"/>
      <scheme val="minor"/>
    </font>
    <font>
      <b/>
      <sz val="12"/>
      <name val="Calibri"/>
      <family val="2"/>
      <scheme val="minor"/>
    </font>
    <font>
      <b/>
      <sz val="12"/>
      <color theme="0"/>
      <name val="Calibri"/>
      <family val="2"/>
      <scheme val="minor"/>
    </font>
    <font>
      <b/>
      <sz val="16"/>
      <color theme="0"/>
      <name val="Calibri"/>
      <family val="2"/>
      <scheme val="minor"/>
    </font>
    <font>
      <sz val="10"/>
      <name val="Calibri"/>
      <family val="2"/>
      <scheme val="minor"/>
    </font>
    <font>
      <sz val="12"/>
      <name val="Calibri"/>
      <family val="2"/>
      <scheme val="minor"/>
    </font>
    <font>
      <b/>
      <sz val="14"/>
      <color theme="0"/>
      <name val="Calibri"/>
      <family val="2"/>
      <scheme val="minor"/>
    </font>
    <font>
      <sz val="12"/>
      <color theme="0"/>
      <name val="Calibri"/>
      <family val="2"/>
      <scheme val="minor"/>
    </font>
    <font>
      <sz val="12"/>
      <color rgb="FFFF0000"/>
      <name val="Calibri"/>
      <family val="2"/>
      <scheme val="minor"/>
    </font>
    <font>
      <sz val="12"/>
      <color rgb="FFBFBFBF"/>
      <name val="Calibri"/>
      <family val="2"/>
      <scheme val="minor"/>
    </font>
    <font>
      <b/>
      <sz val="16"/>
      <name val="Calibri"/>
      <family val="2"/>
      <scheme val="minor"/>
    </font>
    <font>
      <b/>
      <sz val="10"/>
      <name val="Times New Roman"/>
      <family val="1"/>
    </font>
    <font>
      <sz val="12"/>
      <color theme="1"/>
      <name val="Arial"/>
      <family val="2"/>
    </font>
    <font>
      <sz val="12"/>
      <name val="Arial"/>
      <family val="2"/>
    </font>
    <font>
      <sz val="12"/>
      <color rgb="FF000000"/>
      <name val="Arial"/>
      <family val="2"/>
    </font>
    <font>
      <sz val="11"/>
      <color rgb="FF000000"/>
      <name val="Calibri"/>
      <family val="2"/>
      <scheme val="minor"/>
    </font>
    <font>
      <sz val="11"/>
      <name val="WordVisiCarriageReturn_MSFontSe"/>
      <charset val="1"/>
    </font>
    <font>
      <sz val="11"/>
      <name val="Calibri"/>
      <charset val="1"/>
    </font>
    <font>
      <sz val="12"/>
      <color rgb="FF000000"/>
      <name val="Calibri"/>
    </font>
    <font>
      <sz val="12"/>
      <name val="Calibri"/>
    </font>
    <font>
      <sz val="12"/>
      <name val="Calibri"/>
      <charset val="1"/>
    </font>
    <font>
      <sz val="12"/>
      <name val="WordVisiCarriageReturn_MSFontSe"/>
      <charset val="1"/>
    </font>
    <font>
      <b/>
      <sz val="14"/>
      <name val="Calibri"/>
      <family val="2"/>
      <scheme val="minor"/>
    </font>
    <font>
      <sz val="12"/>
      <color rgb="FF000000"/>
      <name val="WordVisiCarriageReturn_MSFontSe"/>
    </font>
    <font>
      <sz val="12"/>
      <color rgb="FF000000"/>
      <name val="Calibri"/>
      <charset val="1"/>
    </font>
    <font>
      <b/>
      <u/>
      <sz val="11"/>
      <color rgb="FF000000"/>
      <name val="Calibri"/>
    </font>
    <font>
      <sz val="11"/>
      <color rgb="FF000000"/>
      <name val="Calibri"/>
    </font>
    <font>
      <sz val="11"/>
      <color rgb="FFFF0000"/>
      <name val="Calibri"/>
    </font>
    <font>
      <sz val="11"/>
      <name val="Calibri"/>
    </font>
    <font>
      <sz val="12"/>
      <name val="Symbol"/>
      <family val="1"/>
      <charset val="2"/>
    </font>
    <font>
      <sz val="12"/>
      <name val="Times New Roman"/>
      <family val="1"/>
    </font>
    <font>
      <sz val="14"/>
      <name val="Calibri"/>
      <family val="2"/>
      <scheme val="minor"/>
    </font>
    <font>
      <b/>
      <sz val="11"/>
      <name val="Arial"/>
      <family val="2"/>
    </font>
    <font>
      <sz val="11"/>
      <color theme="0"/>
      <name val="Arial"/>
      <family val="2"/>
    </font>
    <font>
      <sz val="11.5"/>
      <color rgb="FF000000"/>
      <name val="Arial"/>
      <family val="2"/>
    </font>
  </fonts>
  <fills count="1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rgb="FFC0C0C0"/>
        <bgColor rgb="FF000000"/>
      </patternFill>
    </fill>
    <fill>
      <patternFill patternType="solid">
        <fgColor rgb="FFBFBFBF"/>
        <bgColor rgb="FF000000"/>
      </patternFill>
    </fill>
    <fill>
      <patternFill patternType="solid">
        <fgColor rgb="FFCCFFCC"/>
        <bgColor rgb="FF000000"/>
      </patternFill>
    </fill>
    <fill>
      <patternFill patternType="solid">
        <fgColor rgb="FF00527B"/>
        <bgColor indexed="64"/>
      </patternFill>
    </fill>
    <fill>
      <patternFill patternType="solid">
        <fgColor rgb="FF820210"/>
        <bgColor indexed="64"/>
      </patternFill>
    </fill>
    <fill>
      <patternFill patternType="solid">
        <fgColor theme="1"/>
        <bgColor indexed="64"/>
      </patternFill>
    </fill>
    <fill>
      <patternFill patternType="solid">
        <fgColor rgb="FF820210"/>
        <bgColor rgb="FF000000"/>
      </patternFill>
    </fill>
    <fill>
      <patternFill patternType="solid">
        <fgColor theme="1"/>
        <bgColor rgb="FF000000"/>
      </patternFill>
    </fill>
    <fill>
      <patternFill patternType="solid">
        <fgColor rgb="FFFFFF00"/>
        <bgColor rgb="FF000000"/>
      </patternFill>
    </fill>
    <fill>
      <patternFill patternType="solid">
        <fgColor theme="4"/>
        <bgColor indexed="64"/>
      </patternFill>
    </fill>
    <fill>
      <patternFill patternType="solid">
        <fgColor rgb="FF75B1C9"/>
        <bgColor indexed="64"/>
      </patternFill>
    </fill>
    <fill>
      <patternFill patternType="solid">
        <fgColor theme="6"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51">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1" fillId="0" borderId="0"/>
  </cellStyleXfs>
  <cellXfs count="146">
    <xf numFmtId="0" fontId="0" fillId="0" borderId="0" xfId="0"/>
    <xf numFmtId="0" fontId="3" fillId="0" borderId="0" xfId="0" applyFont="1" applyProtection="1">
      <protection hidden="1"/>
    </xf>
    <xf numFmtId="0" fontId="3" fillId="0" borderId="0" xfId="0" applyFont="1" applyAlignment="1" applyProtection="1">
      <alignment wrapText="1"/>
      <protection hidden="1"/>
    </xf>
    <xf numFmtId="0" fontId="3" fillId="0" borderId="0" xfId="0" applyFont="1" applyAlignment="1" applyProtection="1">
      <alignment vertical="center" wrapText="1"/>
      <protection hidden="1"/>
    </xf>
    <xf numFmtId="0" fontId="9" fillId="0" borderId="0" xfId="0" applyFont="1" applyAlignment="1" applyProtection="1">
      <alignment wrapText="1"/>
      <protection hidden="1"/>
    </xf>
    <xf numFmtId="0" fontId="8" fillId="0" borderId="0" xfId="0" applyFont="1" applyAlignment="1" applyProtection="1">
      <alignment wrapText="1"/>
      <protection hidden="1"/>
    </xf>
    <xf numFmtId="2" fontId="8" fillId="0" borderId="0" xfId="0" applyNumberFormat="1" applyFont="1" applyAlignment="1">
      <alignment wrapText="1"/>
    </xf>
    <xf numFmtId="0" fontId="8" fillId="0" borderId="0" xfId="0" applyFont="1" applyAlignment="1" applyProtection="1">
      <alignment horizontal="center" wrapText="1"/>
      <protection locked="0"/>
    </xf>
    <xf numFmtId="0" fontId="13" fillId="0" borderId="0" xfId="0" applyFont="1"/>
    <xf numFmtId="0" fontId="13" fillId="0" borderId="0" xfId="0" applyFont="1" applyAlignment="1">
      <alignment wrapText="1"/>
    </xf>
    <xf numFmtId="0" fontId="10" fillId="12" borderId="3" xfId="0" applyFont="1" applyFill="1" applyBorder="1" applyAlignment="1" applyProtection="1">
      <alignment horizontal="left" vertical="top" wrapText="1"/>
      <protection hidden="1"/>
    </xf>
    <xf numFmtId="0" fontId="14" fillId="2" borderId="1" xfId="1" applyNumberFormat="1" applyFont="1" applyFill="1" applyBorder="1" applyAlignment="1" applyProtection="1">
      <alignment horizontal="center" vertical="top" wrapText="1"/>
      <protection hidden="1"/>
    </xf>
    <xf numFmtId="0" fontId="14" fillId="0" borderId="0" xfId="0" applyFont="1" applyAlignment="1" applyProtection="1">
      <alignment wrapText="1"/>
      <protection hidden="1"/>
    </xf>
    <xf numFmtId="0" fontId="14" fillId="0" borderId="0" xfId="0" applyFont="1" applyAlignment="1" applyProtection="1">
      <alignment horizontal="center" vertical="center"/>
      <protection hidden="1"/>
    </xf>
    <xf numFmtId="9" fontId="10" fillId="0" borderId="0" xfId="49" applyFont="1" applyAlignment="1" applyProtection="1">
      <alignment horizontal="center" vertical="center"/>
      <protection hidden="1"/>
    </xf>
    <xf numFmtId="0" fontId="14" fillId="0" borderId="0" xfId="0" applyFont="1" applyProtection="1">
      <protection hidden="1"/>
    </xf>
    <xf numFmtId="0" fontId="10" fillId="0" borderId="0" xfId="0" applyFont="1" applyProtection="1">
      <protection hidden="1"/>
    </xf>
    <xf numFmtId="1" fontId="10" fillId="0" borderId="0" xfId="0" applyNumberFormat="1" applyFont="1" applyAlignment="1" applyProtection="1">
      <alignment horizontal="center" vertical="center" textRotation="90"/>
      <protection hidden="1"/>
    </xf>
    <xf numFmtId="0" fontId="10" fillId="0" borderId="1" xfId="0" applyFont="1" applyBorder="1" applyAlignment="1" applyProtection="1">
      <alignment horizontal="left" wrapText="1"/>
      <protection hidden="1"/>
    </xf>
    <xf numFmtId="9" fontId="14" fillId="8" borderId="1" xfId="49" applyFont="1" applyFill="1" applyBorder="1" applyAlignment="1" applyProtection="1">
      <alignment horizontal="center" vertical="center" wrapText="1"/>
      <protection hidden="1"/>
    </xf>
    <xf numFmtId="1" fontId="17" fillId="14" borderId="1" xfId="1" applyNumberFormat="1" applyFont="1" applyFill="1" applyBorder="1" applyAlignment="1" applyProtection="1">
      <alignment horizontal="center" vertical="center" wrapText="1"/>
      <protection hidden="1"/>
    </xf>
    <xf numFmtId="0" fontId="17" fillId="14" borderId="1" xfId="1" applyNumberFormat="1" applyFont="1" applyFill="1" applyBorder="1" applyAlignment="1" applyProtection="1">
      <alignment horizontal="center" vertical="center" wrapText="1"/>
      <protection hidden="1"/>
    </xf>
    <xf numFmtId="9" fontId="14" fillId="7" borderId="1" xfId="49" applyFont="1" applyFill="1" applyBorder="1" applyAlignment="1" applyProtection="1">
      <alignment horizontal="center" vertical="center" wrapText="1"/>
      <protection hidden="1"/>
    </xf>
    <xf numFmtId="1" fontId="14" fillId="7" borderId="1" xfId="1" applyNumberFormat="1" applyFont="1" applyFill="1" applyBorder="1" applyAlignment="1" applyProtection="1">
      <alignment horizontal="center" vertical="center" wrapText="1"/>
      <protection hidden="1"/>
    </xf>
    <xf numFmtId="2" fontId="14" fillId="8" borderId="1" xfId="1" applyNumberFormat="1"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top" wrapText="1"/>
      <protection hidden="1"/>
    </xf>
    <xf numFmtId="1" fontId="18" fillId="7" borderId="1" xfId="0" applyNumberFormat="1" applyFont="1" applyFill="1" applyBorder="1" applyAlignment="1" applyProtection="1">
      <alignment horizontal="center" vertical="center" wrapText="1"/>
      <protection hidden="1"/>
    </xf>
    <xf numFmtId="0" fontId="10" fillId="0" borderId="1" xfId="0" applyFont="1" applyBorder="1" applyAlignment="1" applyProtection="1">
      <alignment horizontal="left" vertical="top" wrapText="1" indent="1"/>
      <protection hidden="1"/>
    </xf>
    <xf numFmtId="0" fontId="10" fillId="0" borderId="1" xfId="0" applyFont="1" applyBorder="1" applyAlignment="1" applyProtection="1">
      <alignment horizontal="left" vertical="top" wrapText="1" indent="2"/>
      <protection hidden="1"/>
    </xf>
    <xf numFmtId="0" fontId="14" fillId="3" borderId="1" xfId="1" applyNumberFormat="1" applyFont="1" applyFill="1" applyBorder="1" applyAlignment="1" applyProtection="1">
      <alignment vertical="center" wrapText="1"/>
      <protection hidden="1"/>
    </xf>
    <xf numFmtId="9" fontId="14" fillId="8" borderId="4" xfId="49" applyFont="1" applyFill="1" applyBorder="1" applyAlignment="1" applyProtection="1">
      <alignment horizontal="center" vertical="center" wrapText="1"/>
      <protection hidden="1"/>
    </xf>
    <xf numFmtId="1" fontId="14" fillId="9" borderId="1" xfId="0" applyNumberFormat="1" applyFont="1" applyFill="1" applyBorder="1" applyAlignment="1" applyProtection="1">
      <alignment horizontal="center" vertical="center" wrapText="1"/>
      <protection locked="0" hidden="1"/>
    </xf>
    <xf numFmtId="1" fontId="18" fillId="8" borderId="0" xfId="0" applyNumberFormat="1" applyFont="1" applyFill="1" applyAlignment="1">
      <alignment horizontal="center" vertical="center"/>
    </xf>
    <xf numFmtId="0" fontId="14" fillId="8" borderId="1" xfId="1" applyNumberFormat="1" applyFont="1" applyFill="1" applyBorder="1" applyAlignment="1" applyProtection="1">
      <alignment horizontal="center" vertical="center" wrapText="1"/>
      <protection hidden="1"/>
    </xf>
    <xf numFmtId="0" fontId="10" fillId="4" borderId="1" xfId="1" applyNumberFormat="1" applyFont="1" applyFill="1" applyBorder="1" applyAlignment="1" applyProtection="1">
      <alignment horizontal="center" vertical="top" wrapText="1"/>
      <protection hidden="1"/>
    </xf>
    <xf numFmtId="1" fontId="18" fillId="7" borderId="1" xfId="1" applyNumberFormat="1" applyFont="1" applyFill="1" applyBorder="1" applyAlignment="1" applyProtection="1">
      <alignment horizontal="center" vertical="center" wrapText="1"/>
      <protection hidden="1"/>
    </xf>
    <xf numFmtId="2" fontId="14" fillId="7" borderId="1" xfId="1" applyNumberFormat="1"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9" fontId="10" fillId="0" borderId="0" xfId="49"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2" fontId="8" fillId="10" borderId="7" xfId="0" applyNumberFormat="1" applyFont="1" applyFill="1" applyBorder="1" applyAlignment="1">
      <alignment horizontal="center" vertical="center"/>
    </xf>
    <xf numFmtId="0" fontId="15" fillId="10" borderId="6" xfId="0" applyFont="1" applyFill="1" applyBorder="1" applyAlignment="1" applyProtection="1">
      <alignment horizontal="right" vertical="center"/>
      <protection locked="0" hidden="1"/>
    </xf>
    <xf numFmtId="0" fontId="14" fillId="12" borderId="1" xfId="1" applyNumberFormat="1" applyFont="1" applyFill="1" applyBorder="1" applyAlignment="1" applyProtection="1">
      <alignment horizontal="center" vertical="top" wrapText="1"/>
      <protection hidden="1"/>
    </xf>
    <xf numFmtId="9" fontId="14" fillId="14" borderId="1" xfId="49" applyFont="1" applyFill="1" applyBorder="1" applyAlignment="1" applyProtection="1">
      <alignment horizontal="center" vertical="center" wrapText="1"/>
      <protection hidden="1"/>
    </xf>
    <xf numFmtId="1" fontId="14" fillId="14" borderId="1" xfId="0" applyNumberFormat="1" applyFont="1" applyFill="1" applyBorder="1" applyAlignment="1" applyProtection="1">
      <alignment horizontal="center" vertical="center" wrapText="1"/>
      <protection hidden="1"/>
    </xf>
    <xf numFmtId="0" fontId="14" fillId="0" borderId="1" xfId="1" applyNumberFormat="1" applyFont="1" applyBorder="1" applyAlignment="1" applyProtection="1">
      <alignment horizontal="left" vertical="top" wrapText="1"/>
      <protection hidden="1"/>
    </xf>
    <xf numFmtId="0" fontId="10" fillId="0" borderId="1" xfId="6" applyFont="1" applyBorder="1" applyAlignment="1" applyProtection="1">
      <alignment horizontal="left" vertical="top" wrapText="1" indent="1"/>
      <protection hidden="1"/>
    </xf>
    <xf numFmtId="1" fontId="18" fillId="8" borderId="1" xfId="0" applyNumberFormat="1" applyFont="1" applyFill="1" applyBorder="1" applyAlignment="1">
      <alignment horizontal="center" vertical="center"/>
    </xf>
    <xf numFmtId="0" fontId="14" fillId="3" borderId="1" xfId="1" applyNumberFormat="1" applyFont="1" applyFill="1" applyBorder="1" applyAlignment="1" applyProtection="1">
      <alignment horizontal="left" vertical="center" wrapText="1"/>
      <protection hidden="1"/>
    </xf>
    <xf numFmtId="0" fontId="14" fillId="0" borderId="1" xfId="1" applyNumberFormat="1" applyFont="1" applyBorder="1" applyAlignment="1" applyProtection="1">
      <alignment horizontal="left" vertical="center" wrapText="1"/>
      <protection hidden="1"/>
    </xf>
    <xf numFmtId="9" fontId="14" fillId="15" borderId="1" xfId="49" applyFont="1" applyFill="1" applyBorder="1" applyAlignment="1" applyProtection="1">
      <alignment horizontal="center" vertical="center" wrapText="1"/>
      <protection hidden="1"/>
    </xf>
    <xf numFmtId="0" fontId="14" fillId="15" borderId="1" xfId="0" applyFont="1" applyFill="1" applyBorder="1" applyAlignment="1" applyProtection="1">
      <alignment horizontal="center" vertical="center" wrapText="1"/>
      <protection hidden="1"/>
    </xf>
    <xf numFmtId="1" fontId="14" fillId="15" borderId="1" xfId="49" applyNumberFormat="1" applyFont="1" applyFill="1" applyBorder="1" applyAlignment="1" applyProtection="1">
      <alignment horizontal="center" vertical="center" wrapText="1"/>
      <protection hidden="1"/>
    </xf>
    <xf numFmtId="1" fontId="14" fillId="14" borderId="1" xfId="0" applyNumberFormat="1" applyFont="1" applyFill="1" applyBorder="1" applyAlignment="1" applyProtection="1">
      <alignment horizontal="center" vertical="center" wrapText="1"/>
      <protection locked="0" hidden="1"/>
    </xf>
    <xf numFmtId="0" fontId="20" fillId="0" borderId="1" xfId="0" applyFont="1" applyBorder="1" applyAlignment="1">
      <alignment horizontal="left"/>
    </xf>
    <xf numFmtId="0" fontId="0" fillId="0" borderId="1" xfId="0" applyBorder="1" applyAlignment="1">
      <alignment horizontal="left" vertical="center"/>
    </xf>
    <xf numFmtId="0" fontId="0" fillId="0" borderId="0" xfId="0" applyAlignment="1">
      <alignment horizontal="left"/>
    </xf>
    <xf numFmtId="0" fontId="1" fillId="0" borderId="1" xfId="0" applyFont="1" applyBorder="1" applyAlignment="1">
      <alignment horizontal="left" vertical="center"/>
    </xf>
    <xf numFmtId="0" fontId="9" fillId="10" borderId="7" xfId="0" applyFont="1" applyFill="1" applyBorder="1" applyAlignment="1" applyProtection="1">
      <alignment horizontal="center" vertical="center"/>
      <protection locked="0"/>
    </xf>
    <xf numFmtId="0" fontId="21" fillId="0" borderId="1" xfId="0" applyFont="1" applyBorder="1" applyAlignment="1">
      <alignment vertical="center" wrapText="1"/>
    </xf>
    <xf numFmtId="2" fontId="8" fillId="17" borderId="1" xfId="1" applyNumberFormat="1" applyFont="1" applyFill="1" applyBorder="1" applyAlignment="1">
      <alignment horizontal="center" vertical="center" wrapText="1"/>
    </xf>
    <xf numFmtId="0" fontId="10" fillId="17" borderId="1" xfId="0" applyFont="1" applyFill="1" applyBorder="1" applyAlignment="1" applyProtection="1">
      <alignment horizontal="left" vertical="center" wrapText="1"/>
      <protection hidden="1"/>
    </xf>
    <xf numFmtId="0" fontId="22" fillId="0" borderId="1" xfId="0" applyFont="1" applyBorder="1" applyAlignment="1">
      <alignment vertical="center" wrapText="1"/>
    </xf>
    <xf numFmtId="0" fontId="23" fillId="0" borderId="1" xfId="0" applyFont="1" applyBorder="1" applyAlignment="1">
      <alignment horizontal="left" vertical="top" wrapText="1"/>
    </xf>
    <xf numFmtId="0" fontId="22" fillId="0" borderId="1" xfId="0" applyFont="1" applyBorder="1" applyAlignment="1">
      <alignment horizontal="left" vertical="top" wrapText="1"/>
    </xf>
    <xf numFmtId="0" fontId="10" fillId="5" borderId="7" xfId="0" applyFont="1" applyFill="1" applyBorder="1" applyAlignment="1" applyProtection="1">
      <alignment horizontal="center" vertical="center"/>
      <protection hidden="1"/>
    </xf>
    <xf numFmtId="1" fontId="8" fillId="6" borderId="1" xfId="1" applyNumberFormat="1" applyFont="1" applyFill="1" applyBorder="1" applyAlignment="1">
      <alignment horizontal="center" vertical="center" wrapText="1"/>
    </xf>
    <xf numFmtId="0" fontId="15" fillId="17" borderId="1" xfId="0" applyFont="1" applyFill="1" applyBorder="1" applyAlignment="1" applyProtection="1">
      <alignment vertical="center" wrapText="1"/>
      <protection hidden="1"/>
    </xf>
    <xf numFmtId="0" fontId="15" fillId="3" borderId="1" xfId="0" applyFont="1" applyFill="1" applyBorder="1" applyAlignment="1" applyProtection="1">
      <alignment vertical="center" wrapText="1"/>
      <protection hidden="1"/>
    </xf>
    <xf numFmtId="0" fontId="10" fillId="17" borderId="1" xfId="0" applyFont="1" applyFill="1" applyBorder="1" applyAlignment="1" applyProtection="1">
      <alignment vertical="center" wrapText="1"/>
      <protection hidden="1"/>
    </xf>
    <xf numFmtId="0" fontId="13" fillId="0" borderId="0" xfId="0" applyFont="1" applyAlignment="1">
      <alignment horizontal="left"/>
    </xf>
    <xf numFmtId="0" fontId="26" fillId="0" borderId="0" xfId="0" applyFont="1" applyAlignment="1">
      <alignment horizontal="center" wrapText="1"/>
    </xf>
    <xf numFmtId="0" fontId="26" fillId="0" borderId="0" xfId="0" applyFont="1" applyAlignment="1">
      <alignment wrapText="1"/>
    </xf>
    <xf numFmtId="0" fontId="25" fillId="0" borderId="0" xfId="0" applyFont="1" applyAlignment="1">
      <alignment wrapText="1"/>
    </xf>
    <xf numFmtId="0" fontId="13" fillId="0" borderId="0" xfId="0" applyFont="1" applyAlignment="1">
      <alignment vertical="top" wrapText="1"/>
    </xf>
    <xf numFmtId="0" fontId="24" fillId="0" borderId="0" xfId="0" applyFont="1" applyAlignment="1">
      <alignment horizontal="left" vertical="top" wrapText="1"/>
    </xf>
    <xf numFmtId="0" fontId="29" fillId="0" borderId="21" xfId="0" applyFont="1" applyBorder="1" applyAlignment="1">
      <alignment wrapText="1"/>
    </xf>
    <xf numFmtId="0" fontId="29" fillId="0" borderId="22" xfId="0" applyFont="1" applyBorder="1" applyAlignment="1">
      <alignment horizontal="center" wrapText="1"/>
    </xf>
    <xf numFmtId="0" fontId="31" fillId="6" borderId="1" xfId="0" applyFont="1" applyFill="1" applyBorder="1" applyAlignment="1" applyProtection="1">
      <alignment vertical="center" wrapText="1"/>
      <protection hidden="1"/>
    </xf>
    <xf numFmtId="0" fontId="31" fillId="17" borderId="1" xfId="0" applyFont="1" applyFill="1" applyBorder="1" applyAlignment="1" applyProtection="1">
      <alignment vertical="center" wrapText="1"/>
      <protection hidden="1"/>
    </xf>
    <xf numFmtId="0" fontId="38" fillId="0" borderId="1" xfId="0" applyFont="1" applyBorder="1" applyAlignment="1">
      <alignment horizontal="left" vertical="center" indent="5"/>
    </xf>
    <xf numFmtId="0" fontId="38" fillId="0" borderId="0" xfId="0" applyFont="1" applyAlignment="1">
      <alignment horizontal="left" vertical="center" indent="5"/>
    </xf>
    <xf numFmtId="0" fontId="40" fillId="17" borderId="1" xfId="0" applyFont="1" applyFill="1" applyBorder="1" applyAlignment="1" applyProtection="1">
      <alignment vertical="center" wrapText="1"/>
      <protection hidden="1"/>
    </xf>
    <xf numFmtId="0" fontId="31" fillId="3" borderId="1" xfId="0" applyFont="1" applyFill="1" applyBorder="1" applyAlignment="1" applyProtection="1">
      <alignment vertical="center" wrapText="1"/>
      <protection hidden="1"/>
    </xf>
    <xf numFmtId="1" fontId="8" fillId="12" borderId="1" xfId="1" applyNumberFormat="1" applyFont="1" applyFill="1" applyBorder="1" applyAlignment="1">
      <alignment horizontal="center" vertical="center" wrapText="1"/>
    </xf>
    <xf numFmtId="0" fontId="0" fillId="0" borderId="0" xfId="0" applyAlignment="1">
      <alignment wrapText="1"/>
    </xf>
    <xf numFmtId="0" fontId="0" fillId="0" borderId="1" xfId="0" applyBorder="1" applyAlignment="1">
      <alignment wrapText="1"/>
    </xf>
    <xf numFmtId="0" fontId="1" fillId="0" borderId="0" xfId="0" applyFont="1"/>
    <xf numFmtId="0" fontId="1" fillId="0" borderId="1" xfId="0" applyFont="1" applyBorder="1" applyAlignment="1">
      <alignment wrapText="1"/>
    </xf>
    <xf numFmtId="0" fontId="1" fillId="0" borderId="1" xfId="0" applyFont="1" applyBorder="1"/>
    <xf numFmtId="0" fontId="1" fillId="17" borderId="1" xfId="0" applyFont="1" applyFill="1" applyBorder="1"/>
    <xf numFmtId="0" fontId="42" fillId="16" borderId="1" xfId="0" applyFont="1" applyFill="1" applyBorder="1" applyAlignment="1" applyProtection="1">
      <alignment vertical="center" wrapText="1"/>
      <protection hidden="1"/>
    </xf>
    <xf numFmtId="0" fontId="3" fillId="0" borderId="1" xfId="0" applyFont="1" applyBorder="1" applyAlignment="1" applyProtection="1">
      <alignment vertical="center" wrapText="1"/>
      <protection hidden="1"/>
    </xf>
    <xf numFmtId="0" fontId="43" fillId="0" borderId="1" xfId="0" applyFont="1" applyBorder="1" applyAlignment="1">
      <alignment vertical="center" wrapText="1"/>
    </xf>
    <xf numFmtId="0" fontId="12" fillId="16" borderId="13" xfId="0" applyFont="1" applyFill="1" applyBorder="1" applyAlignment="1">
      <alignment horizontal="right" vertical="center" wrapText="1"/>
    </xf>
    <xf numFmtId="0" fontId="12" fillId="16" borderId="12" xfId="0" applyFont="1" applyFill="1" applyBorder="1" applyAlignment="1">
      <alignment horizontal="right" vertical="center" wrapText="1"/>
    </xf>
    <xf numFmtId="0" fontId="12" fillId="16" borderId="11" xfId="0" applyFont="1" applyFill="1" applyBorder="1" applyAlignment="1">
      <alignment horizontal="right" vertical="center" wrapText="1"/>
    </xf>
    <xf numFmtId="0" fontId="12" fillId="16" borderId="10" xfId="0" applyFont="1" applyFill="1" applyBorder="1" applyAlignment="1">
      <alignment horizontal="right" vertical="center" wrapText="1"/>
    </xf>
    <xf numFmtId="0" fontId="27" fillId="0" borderId="17" xfId="0" applyFont="1" applyBorder="1" applyAlignment="1">
      <alignment horizontal="left" vertical="top" wrapText="1"/>
    </xf>
    <xf numFmtId="0" fontId="28" fillId="0" borderId="18" xfId="0" applyFont="1" applyBorder="1" applyAlignment="1">
      <alignment horizontal="left" vertical="top" wrapText="1"/>
    </xf>
    <xf numFmtId="0" fontId="29" fillId="0" borderId="19" xfId="0" applyFont="1" applyBorder="1" applyAlignment="1">
      <alignment wrapText="1"/>
    </xf>
    <xf numFmtId="0" fontId="29" fillId="0" borderId="20" xfId="0" applyFont="1" applyBorder="1" applyAlignment="1">
      <alignment wrapText="1"/>
    </xf>
    <xf numFmtId="0" fontId="33" fillId="0" borderId="19" xfId="0" applyFont="1" applyBorder="1" applyAlignment="1">
      <alignment wrapText="1"/>
    </xf>
    <xf numFmtId="0" fontId="29" fillId="0" borderId="19" xfId="0" applyFont="1" applyBorder="1" applyAlignment="1">
      <alignment horizontal="left" vertical="top" wrapText="1"/>
    </xf>
    <xf numFmtId="0" fontId="29" fillId="0" borderId="20" xfId="0" applyFont="1" applyBorder="1" applyAlignment="1">
      <alignment horizontal="left" vertical="top" wrapText="1"/>
    </xf>
    <xf numFmtId="0" fontId="12" fillId="10" borderId="6" xfId="0" applyFont="1" applyFill="1" applyBorder="1" applyAlignment="1">
      <alignment horizontal="left" vertical="center" wrapText="1"/>
    </xf>
    <xf numFmtId="0" fontId="12" fillId="10" borderId="7" xfId="0" applyFont="1" applyFill="1" applyBorder="1" applyAlignment="1">
      <alignment horizontal="left" vertical="center" wrapText="1"/>
    </xf>
    <xf numFmtId="0" fontId="12" fillId="10" borderId="14" xfId="0" applyFont="1" applyFill="1" applyBorder="1" applyAlignment="1">
      <alignment horizontal="left" vertical="center" wrapText="1"/>
    </xf>
    <xf numFmtId="0" fontId="8" fillId="0" borderId="13" xfId="0" applyFont="1" applyBorder="1" applyAlignment="1">
      <alignment horizontal="left" vertical="top" wrapText="1"/>
    </xf>
    <xf numFmtId="0" fontId="8" fillId="0" borderId="15" xfId="0" applyFont="1" applyBorder="1" applyAlignment="1">
      <alignment horizontal="left" vertical="top" wrapText="1"/>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Alignment="1">
      <alignment horizontal="left" vertical="top" wrapText="1"/>
    </xf>
    <xf numFmtId="0" fontId="8" fillId="0" borderId="10" xfId="0" applyFont="1" applyBorder="1" applyAlignment="1">
      <alignment horizontal="left" vertical="top" wrapText="1"/>
    </xf>
    <xf numFmtId="0" fontId="8" fillId="0" borderId="9" xfId="0" applyFont="1" applyBorder="1" applyAlignment="1">
      <alignment horizontal="left" vertical="top" wrapText="1"/>
    </xf>
    <xf numFmtId="0" fontId="8" fillId="0" borderId="16" xfId="0" applyFont="1" applyBorder="1" applyAlignment="1">
      <alignment horizontal="left" vertical="top" wrapText="1"/>
    </xf>
    <xf numFmtId="0" fontId="8" fillId="0" borderId="8" xfId="0" applyFont="1" applyBorder="1" applyAlignment="1">
      <alignment horizontal="left" vertical="top" wrapText="1"/>
    </xf>
    <xf numFmtId="0" fontId="37" fillId="18" borderId="13" xfId="0" applyFont="1" applyFill="1" applyBorder="1" applyAlignment="1">
      <alignment vertical="top" wrapText="1"/>
    </xf>
    <xf numFmtId="0" fontId="13" fillId="18" borderId="15" xfId="0" applyFont="1" applyFill="1" applyBorder="1" applyAlignment="1">
      <alignment vertical="top"/>
    </xf>
    <xf numFmtId="0" fontId="13" fillId="18" borderId="12" xfId="0" applyFont="1" applyFill="1" applyBorder="1" applyAlignment="1">
      <alignment vertical="top"/>
    </xf>
    <xf numFmtId="0" fontId="13" fillId="18" borderId="11" xfId="0" applyFont="1" applyFill="1" applyBorder="1" applyAlignment="1">
      <alignment vertical="top"/>
    </xf>
    <xf numFmtId="0" fontId="13" fillId="18" borderId="0" xfId="0" applyFont="1" applyFill="1" applyAlignment="1">
      <alignment vertical="top"/>
    </xf>
    <xf numFmtId="0" fontId="13" fillId="18" borderId="10" xfId="0" applyFont="1" applyFill="1" applyBorder="1" applyAlignment="1">
      <alignment vertical="top"/>
    </xf>
    <xf numFmtId="0" fontId="13" fillId="18" borderId="9" xfId="0" applyFont="1" applyFill="1" applyBorder="1" applyAlignment="1">
      <alignment vertical="top"/>
    </xf>
    <xf numFmtId="0" fontId="13" fillId="18" borderId="16" xfId="0" applyFont="1" applyFill="1" applyBorder="1" applyAlignment="1">
      <alignment vertical="top"/>
    </xf>
    <xf numFmtId="0" fontId="13" fillId="18" borderId="8" xfId="0" applyFont="1" applyFill="1" applyBorder="1" applyAlignment="1">
      <alignment vertical="top"/>
    </xf>
    <xf numFmtId="0" fontId="41" fillId="0" borderId="0" xfId="0" applyFont="1" applyAlignment="1" applyProtection="1">
      <alignment horizontal="center" vertical="center" wrapText="1"/>
      <protection hidden="1"/>
    </xf>
    <xf numFmtId="2" fontId="7" fillId="10" borderId="1" xfId="0" applyNumberFormat="1" applyFont="1" applyFill="1" applyBorder="1" applyAlignment="1">
      <alignment horizontal="center" vertical="center" wrapText="1"/>
    </xf>
    <xf numFmtId="0" fontId="11" fillId="12" borderId="1" xfId="0" applyFont="1" applyFill="1" applyBorder="1" applyAlignment="1" applyProtection="1">
      <alignment horizontal="center" vertical="center" wrapText="1"/>
      <protection locked="0"/>
    </xf>
    <xf numFmtId="0" fontId="11" fillId="10" borderId="1" xfId="0" applyFont="1" applyFill="1" applyBorder="1" applyAlignment="1" applyProtection="1">
      <alignment horizontal="left" vertical="center" wrapText="1"/>
      <protection hidden="1"/>
    </xf>
    <xf numFmtId="0" fontId="11" fillId="10" borderId="1" xfId="0" applyFont="1" applyFill="1" applyBorder="1" applyAlignment="1" applyProtection="1">
      <alignment horizontal="center" vertical="center" wrapText="1"/>
      <protection hidden="1"/>
    </xf>
    <xf numFmtId="0" fontId="11" fillId="10" borderId="5" xfId="0" applyFont="1" applyFill="1" applyBorder="1" applyAlignment="1" applyProtection="1">
      <alignment horizontal="left" vertical="center" wrapText="1"/>
      <protection hidden="1"/>
    </xf>
    <xf numFmtId="0" fontId="11" fillId="10" borderId="2" xfId="0" applyFont="1" applyFill="1" applyBorder="1" applyAlignment="1" applyProtection="1">
      <alignment horizontal="left" vertical="center" wrapText="1"/>
      <protection hidden="1"/>
    </xf>
    <xf numFmtId="9" fontId="16" fillId="13" borderId="4" xfId="49" applyFont="1" applyFill="1" applyBorder="1" applyAlignment="1" applyProtection="1">
      <alignment horizontal="center" vertical="center" wrapText="1"/>
      <protection hidden="1"/>
    </xf>
    <xf numFmtId="9" fontId="16" fillId="13" borderId="3" xfId="49" applyFont="1" applyFill="1" applyBorder="1" applyAlignment="1" applyProtection="1">
      <alignment horizontal="center" vertical="center" wrapText="1"/>
      <protection hidden="1"/>
    </xf>
    <xf numFmtId="1" fontId="16" fillId="13" borderId="4" xfId="0" applyNumberFormat="1" applyFont="1" applyFill="1" applyBorder="1" applyAlignment="1" applyProtection="1">
      <alignment horizontal="center" vertical="center" wrapText="1"/>
      <protection hidden="1"/>
    </xf>
    <xf numFmtId="1" fontId="16" fillId="13" borderId="3" xfId="0" applyNumberFormat="1" applyFont="1" applyFill="1" applyBorder="1" applyAlignment="1" applyProtection="1">
      <alignment horizontal="center" vertical="center" wrapText="1"/>
      <protection hidden="1"/>
    </xf>
    <xf numFmtId="2" fontId="16" fillId="13" borderId="4" xfId="0" applyNumberFormat="1" applyFont="1" applyFill="1" applyBorder="1" applyAlignment="1" applyProtection="1">
      <alignment horizontal="center" vertical="center" wrapText="1"/>
      <protection hidden="1"/>
    </xf>
    <xf numFmtId="2" fontId="16" fillId="13" borderId="3" xfId="0" applyNumberFormat="1" applyFont="1" applyFill="1" applyBorder="1" applyAlignment="1" applyProtection="1">
      <alignment horizontal="center" vertical="center" wrapText="1"/>
      <protection hidden="1"/>
    </xf>
    <xf numFmtId="0" fontId="12" fillId="12" borderId="0" xfId="0" applyFont="1" applyFill="1" applyAlignment="1" applyProtection="1">
      <alignment horizontal="left"/>
      <protection locked="0" hidden="1"/>
    </xf>
    <xf numFmtId="0" fontId="19" fillId="12" borderId="0" xfId="0" applyFont="1" applyFill="1" applyAlignment="1" applyProtection="1">
      <alignment horizontal="left"/>
      <protection locked="0" hidden="1"/>
    </xf>
    <xf numFmtId="0" fontId="15" fillId="11" borderId="4" xfId="0" applyFont="1" applyFill="1" applyBorder="1" applyAlignment="1" applyProtection="1">
      <alignment horizontal="left" vertical="center" wrapText="1"/>
      <protection hidden="1"/>
    </xf>
    <xf numFmtId="0" fontId="15" fillId="11" borderId="3" xfId="0" applyFont="1" applyFill="1" applyBorder="1" applyAlignment="1" applyProtection="1">
      <alignment horizontal="left" vertical="center" wrapText="1"/>
      <protection hidden="1"/>
    </xf>
    <xf numFmtId="0" fontId="15" fillId="11" borderId="4" xfId="0" applyFont="1" applyFill="1" applyBorder="1" applyAlignment="1" applyProtection="1">
      <alignment horizontal="center" vertical="center" wrapText="1"/>
      <protection hidden="1"/>
    </xf>
    <xf numFmtId="0" fontId="15" fillId="11" borderId="3" xfId="0" applyFont="1" applyFill="1" applyBorder="1" applyAlignment="1" applyProtection="1">
      <alignment horizontal="center" vertical="center" wrapText="1"/>
      <protection hidden="1"/>
    </xf>
  </cellXfs>
  <cellStyles count="51">
    <cellStyle name="Comma" xfId="1" builtinId="3"/>
    <cellStyle name="Currency 2" xfId="47"/>
    <cellStyle name="Followed Hyperlink" xfId="30" builtinId="9" hidden="1"/>
    <cellStyle name="Followed Hyperlink" xfId="34" builtinId="9" hidden="1"/>
    <cellStyle name="Followed Hyperlink" xfId="26" builtinId="9" hidden="1"/>
    <cellStyle name="Followed Hyperlink" xfId="40" builtinId="9" hidden="1"/>
    <cellStyle name="Followed Hyperlink" xfId="44" builtinId="9" hidden="1"/>
    <cellStyle name="Followed Hyperlink" xfId="46" builtinId="9" hidden="1"/>
    <cellStyle name="Followed Hyperlink" xfId="38" builtinId="9" hidden="1"/>
    <cellStyle name="Followed Hyperlink" xfId="42" builtinId="9" hidden="1"/>
    <cellStyle name="Followed Hyperlink" xfId="36" builtinId="9" hidden="1"/>
    <cellStyle name="Followed Hyperlink" xfId="32" builtinId="9" hidden="1"/>
    <cellStyle name="Followed Hyperlink" xfId="28" builtinId="9" hidden="1"/>
    <cellStyle name="Followed Hyperlink" xfId="18" builtinId="9" hidden="1"/>
    <cellStyle name="Followed Hyperlink" xfId="22" builtinId="9" hidden="1"/>
    <cellStyle name="Followed Hyperlink" xfId="16" builtinId="9" hidden="1"/>
    <cellStyle name="Followed Hyperlink" xfId="12" builtinId="9" hidden="1"/>
    <cellStyle name="Followed Hyperlink" xfId="8" builtinId="9" hidden="1"/>
    <cellStyle name="Followed Hyperlink" xfId="5" builtinId="9" hidden="1"/>
    <cellStyle name="Followed Hyperlink" xfId="20" builtinId="9" hidden="1"/>
    <cellStyle name="Followed Hyperlink" xfId="3" builtinId="9" hidden="1"/>
    <cellStyle name="Followed Hyperlink" xfId="14" builtinId="9" hidden="1"/>
    <cellStyle name="Followed Hyperlink" xfId="10" builtinId="9" hidden="1"/>
    <cellStyle name="Followed Hyperlink" xfId="24" builtinId="9" hidden="1"/>
    <cellStyle name="Hyperlink" xfId="45" builtinId="8" hidden="1"/>
    <cellStyle name="Hyperlink" xfId="43" builtinId="8" hidden="1"/>
    <cellStyle name="Hyperlink" xfId="19" builtinId="8" hidden="1"/>
    <cellStyle name="Hyperlink" xfId="23" builtinId="8" hidden="1"/>
    <cellStyle name="Hyperlink" xfId="25" builtinId="8" hidden="1"/>
    <cellStyle name="Hyperlink" xfId="27" builtinId="8" hidden="1"/>
    <cellStyle name="Hyperlink" xfId="35" builtinId="8" hidden="1"/>
    <cellStyle name="Hyperlink" xfId="31" builtinId="8" hidden="1"/>
    <cellStyle name="Hyperlink" xfId="33" builtinId="8" hidden="1"/>
    <cellStyle name="Hyperlink" xfId="29" builtinId="8" hidden="1"/>
    <cellStyle name="Hyperlink" xfId="39" builtinId="8" hidden="1"/>
    <cellStyle name="Hyperlink" xfId="41" builtinId="8" hidden="1"/>
    <cellStyle name="Hyperlink" xfId="37" builtinId="8" hidden="1"/>
    <cellStyle name="Hyperlink" xfId="15" builtinId="8" hidden="1"/>
    <cellStyle name="Hyperlink" xfId="11" builtinId="8" hidden="1"/>
    <cellStyle name="Hyperlink" xfId="13" builtinId="8" hidden="1"/>
    <cellStyle name="Hyperlink" xfId="21" builtinId="8" hidden="1"/>
    <cellStyle name="Hyperlink" xfId="17" builtinId="8" hidden="1"/>
    <cellStyle name="Hyperlink" xfId="7" builtinId="8" hidden="1"/>
    <cellStyle name="Hyperlink" xfId="9" builtinId="8" hidden="1"/>
    <cellStyle name="Hyperlink" xfId="2" builtinId="8" hidden="1"/>
    <cellStyle name="Hyperlink" xfId="4" builtinId="8" hidden="1"/>
    <cellStyle name="Normal" xfId="0" builtinId="0"/>
    <cellStyle name="Normal 2" xfId="50"/>
    <cellStyle name="Normal_Evaluation Weighting v-2 2" xfId="6"/>
    <cellStyle name="Percent" xfId="49" builtinId="5"/>
    <cellStyle name="Percent 2" xfId="48"/>
  </cellStyles>
  <dxfs count="0"/>
  <tableStyles count="0" defaultTableStyle="TableStyleMedium9" defaultPivotStyle="PivotStyleLight16"/>
  <colors>
    <mruColors>
      <color rgb="FF75B1C9"/>
      <color rgb="FFCCFFCC"/>
      <color rgb="FF929192"/>
      <color rgb="FF80C0D9"/>
      <color rgb="FF68A2B9"/>
      <color rgb="FF820210"/>
      <color rgb="FF00527B"/>
      <color rgb="FF6591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390525</xdr:colOff>
      <xdr:row>0</xdr:row>
      <xdr:rowOff>133350</xdr:rowOff>
    </xdr:from>
    <xdr:ext cx="1295400" cy="927100"/>
    <xdr:pic>
      <xdr:nvPicPr>
        <xdr:cNvPr id="2" name="Pictur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PicPr>
          <a:picLocks noChangeAspect="1"/>
        </xdr:cNvPicPr>
      </xdr:nvPicPr>
      <xdr:blipFill>
        <a:blip xmlns:r="http://schemas.openxmlformats.org/officeDocument/2006/relationships" r:embed="rId1"/>
        <a:stretch>
          <a:fillRect/>
        </a:stretch>
      </xdr:blipFill>
      <xdr:spPr>
        <a:xfrm>
          <a:off x="390525" y="133350"/>
          <a:ext cx="1295400" cy="9271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10</xdr:row>
      <xdr:rowOff>19050</xdr:rowOff>
    </xdr:from>
    <xdr:to>
      <xdr:col>1</xdr:col>
      <xdr:colOff>3695700</xdr:colOff>
      <xdr:row>11</xdr:row>
      <xdr:rowOff>133350</xdr:rowOff>
    </xdr:to>
    <xdr:pic>
      <xdr:nvPicPr>
        <xdr:cNvPr id="2" name="Picture 1">
          <a:extLst>
            <a:ext uri="{FF2B5EF4-FFF2-40B4-BE49-F238E27FC236}">
              <a16:creationId xmlns:a16="http://schemas.microsoft.com/office/drawing/2014/main" id="{91AED6A0-CB7F-45CC-4054-B4E3E28DC657}"/>
            </a:ext>
            <a:ext uri="{147F2762-F138-4A5C-976F-8EAC2B608ADB}">
              <a16:predDERef xmlns:a16="http://schemas.microsoft.com/office/drawing/2014/main" pred="{00000000-0008-0000-0100-000007000000}"/>
            </a:ext>
          </a:extLst>
        </xdr:cNvPr>
        <xdr:cNvPicPr>
          <a:picLocks noChangeAspect="1"/>
        </xdr:cNvPicPr>
      </xdr:nvPicPr>
      <xdr:blipFill>
        <a:blip xmlns:r="http://schemas.openxmlformats.org/officeDocument/2006/relationships" r:embed="rId1"/>
        <a:stretch>
          <a:fillRect/>
        </a:stretch>
      </xdr:blipFill>
      <xdr:spPr>
        <a:xfrm>
          <a:off x="47625" y="2200275"/>
          <a:ext cx="4572000" cy="276225"/>
        </a:xfrm>
        <a:prstGeom prst="rect">
          <a:avLst/>
        </a:prstGeom>
      </xdr:spPr>
    </xdr:pic>
    <xdr:clientData/>
  </xdr:twoCellAnchor>
  <xdr:twoCellAnchor editAs="oneCell">
    <xdr:from>
      <xdr:col>0</xdr:col>
      <xdr:colOff>0</xdr:colOff>
      <xdr:row>15</xdr:row>
      <xdr:rowOff>97311</xdr:rowOff>
    </xdr:from>
    <xdr:to>
      <xdr:col>6</xdr:col>
      <xdr:colOff>174171</xdr:colOff>
      <xdr:row>55</xdr:row>
      <xdr:rowOff>40397</xdr:rowOff>
    </xdr:to>
    <xdr:pic>
      <xdr:nvPicPr>
        <xdr:cNvPr id="8" name="Picture 7">
          <a:extLst>
            <a:ext uri="{FF2B5EF4-FFF2-40B4-BE49-F238E27FC236}">
              <a16:creationId xmlns:a16="http://schemas.microsoft.com/office/drawing/2014/main" id="{F12CED72-D916-3F29-5BC3-E6F4ED08AD5F}"/>
            </a:ext>
          </a:extLst>
        </xdr:cNvPr>
        <xdr:cNvPicPr>
          <a:picLocks noChangeAspect="1"/>
        </xdr:cNvPicPr>
      </xdr:nvPicPr>
      <xdr:blipFill>
        <a:blip xmlns:r="http://schemas.openxmlformats.org/officeDocument/2006/relationships" r:embed="rId2"/>
        <a:stretch>
          <a:fillRect/>
        </a:stretch>
      </xdr:blipFill>
      <xdr:spPr>
        <a:xfrm>
          <a:off x="0" y="3112654"/>
          <a:ext cx="10243457" cy="6191486"/>
        </a:xfrm>
        <a:prstGeom prst="rect">
          <a:avLst/>
        </a:prstGeom>
      </xdr:spPr>
    </xdr:pic>
    <xdr:clientData/>
  </xdr:twoCellAnchor>
  <xdr:twoCellAnchor editAs="oneCell">
    <xdr:from>
      <xdr:col>0</xdr:col>
      <xdr:colOff>21771</xdr:colOff>
      <xdr:row>58</xdr:row>
      <xdr:rowOff>60004</xdr:rowOff>
    </xdr:from>
    <xdr:to>
      <xdr:col>6</xdr:col>
      <xdr:colOff>23200</xdr:colOff>
      <xdr:row>60</xdr:row>
      <xdr:rowOff>5159828</xdr:rowOff>
    </xdr:to>
    <xdr:pic>
      <xdr:nvPicPr>
        <xdr:cNvPr id="5" name="Picture 4">
          <a:extLst>
            <a:ext uri="{FF2B5EF4-FFF2-40B4-BE49-F238E27FC236}">
              <a16:creationId xmlns:a16="http://schemas.microsoft.com/office/drawing/2014/main" id="{8DF59517-4F9A-3CEA-548D-415D8ACCBCBA}"/>
            </a:ext>
          </a:extLst>
        </xdr:cNvPr>
        <xdr:cNvPicPr>
          <a:picLocks noChangeAspect="1"/>
        </xdr:cNvPicPr>
      </xdr:nvPicPr>
      <xdr:blipFill>
        <a:blip xmlns:r="http://schemas.openxmlformats.org/officeDocument/2006/relationships" r:embed="rId3"/>
        <a:stretch>
          <a:fillRect/>
        </a:stretch>
      </xdr:blipFill>
      <xdr:spPr>
        <a:xfrm>
          <a:off x="21771" y="9813604"/>
          <a:ext cx="10070715" cy="5426395"/>
        </a:xfrm>
        <a:prstGeom prst="rect">
          <a:avLst/>
        </a:prstGeom>
      </xdr:spPr>
    </xdr:pic>
    <xdr:clientData/>
  </xdr:twoCellAnchor>
</xdr:wsDr>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20210"/>
    <pageSetUpPr autoPageBreaks="0" fitToPage="1"/>
  </sheetPr>
  <dimension ref="A1:M36"/>
  <sheetViews>
    <sheetView showGridLines="0" topLeftCell="A5" zoomScaleNormal="100" workbookViewId="0">
      <selection activeCell="A5" sqref="A5:B5"/>
    </sheetView>
  </sheetViews>
  <sheetFormatPr defaultColWidth="8.77734375" defaultRowHeight="13.8"/>
  <cols>
    <col min="1" max="1" width="16.21875" style="8" customWidth="1"/>
    <col min="2" max="2" width="125" style="9" customWidth="1"/>
    <col min="3" max="3" width="72.21875" style="8" customWidth="1"/>
    <col min="4" max="16384" width="8.77734375" style="8"/>
  </cols>
  <sheetData>
    <row r="1" spans="1:13">
      <c r="A1" s="95" t="s">
        <v>104</v>
      </c>
      <c r="B1" s="96"/>
    </row>
    <row r="2" spans="1:13" ht="74.55" customHeight="1">
      <c r="A2" s="97"/>
      <c r="B2" s="98"/>
    </row>
    <row r="3" spans="1:13" ht="146.25" customHeight="1">
      <c r="A3" s="99" t="s">
        <v>110</v>
      </c>
      <c r="B3" s="100"/>
    </row>
    <row r="4" spans="1:13" ht="16.5" customHeight="1">
      <c r="A4" s="101" t="s">
        <v>0</v>
      </c>
      <c r="B4" s="102"/>
    </row>
    <row r="5" spans="1:13" ht="21" customHeight="1">
      <c r="A5" s="101" t="s">
        <v>1</v>
      </c>
      <c r="B5" s="102"/>
    </row>
    <row r="6" spans="1:13" ht="16.5" customHeight="1">
      <c r="A6" s="103" t="s">
        <v>2</v>
      </c>
      <c r="B6" s="102"/>
    </row>
    <row r="7" spans="1:13" ht="15.75" customHeight="1">
      <c r="A7" s="103" t="s">
        <v>3</v>
      </c>
      <c r="B7" s="102"/>
    </row>
    <row r="8" spans="1:13" ht="16.5" customHeight="1">
      <c r="A8" s="103" t="s">
        <v>4</v>
      </c>
      <c r="B8" s="102"/>
    </row>
    <row r="9" spans="1:13" ht="22.5" customHeight="1">
      <c r="A9" s="104" t="s">
        <v>5</v>
      </c>
      <c r="B9" s="105"/>
    </row>
    <row r="10" spans="1:13" ht="39" customHeight="1">
      <c r="A10" s="104" t="s">
        <v>6</v>
      </c>
      <c r="B10" s="105"/>
    </row>
    <row r="11" spans="1:13" ht="36.75" customHeight="1">
      <c r="A11" s="104" t="s">
        <v>7</v>
      </c>
      <c r="B11" s="105"/>
    </row>
    <row r="12" spans="1:13" ht="15.6">
      <c r="A12" s="77"/>
      <c r="B12" s="78"/>
    </row>
    <row r="13" spans="1:13" ht="30.75" customHeight="1">
      <c r="A13" s="73"/>
      <c r="B13" s="72"/>
    </row>
    <row r="14" spans="1:13" ht="16.5" customHeight="1">
      <c r="A14" s="74" t="s">
        <v>8</v>
      </c>
      <c r="B14" s="72"/>
    </row>
    <row r="15" spans="1:13" ht="137.25" customHeight="1">
      <c r="A15" s="73"/>
      <c r="B15" s="72"/>
    </row>
    <row r="16" spans="1:13" ht="16.5" customHeight="1">
      <c r="A16" s="74" t="s">
        <v>8</v>
      </c>
      <c r="B16" s="72"/>
      <c r="M16" s="71"/>
    </row>
    <row r="17" spans="1:3" ht="290.25" customHeight="1">
      <c r="A17" s="73"/>
      <c r="B17" s="72"/>
    </row>
    <row r="18" spans="1:3" ht="16.5" customHeight="1">
      <c r="A18" s="74" t="s">
        <v>8</v>
      </c>
      <c r="B18" s="72"/>
      <c r="C18" s="75"/>
    </row>
    <row r="19" spans="1:3" ht="229.5" customHeight="1">
      <c r="A19" s="73"/>
      <c r="B19" s="72"/>
    </row>
    <row r="20" spans="1:3" ht="15" customHeight="1">
      <c r="A20" s="72"/>
      <c r="B20" s="72"/>
    </row>
    <row r="21" spans="1:3" ht="15" customHeight="1">
      <c r="A21" s="72"/>
      <c r="B21" s="72"/>
    </row>
    <row r="22" spans="1:3" ht="15" customHeight="1">
      <c r="A22" s="72"/>
      <c r="B22" s="72"/>
    </row>
    <row r="23" spans="1:3" ht="15" customHeight="1">
      <c r="A23" s="72"/>
      <c r="B23" s="72"/>
    </row>
    <row r="24" spans="1:3" ht="15" customHeight="1">
      <c r="A24" s="72"/>
      <c r="B24" s="72"/>
    </row>
    <row r="25" spans="1:3" ht="15" customHeight="1">
      <c r="A25" s="72"/>
      <c r="B25" s="72"/>
    </row>
    <row r="26" spans="1:3" ht="15" customHeight="1">
      <c r="A26" s="72"/>
      <c r="B26" s="72"/>
    </row>
    <row r="27" spans="1:3" ht="15" customHeight="1">
      <c r="A27" s="72"/>
      <c r="B27" s="72"/>
    </row>
    <row r="28" spans="1:3" ht="15" customHeight="1">
      <c r="A28" s="72"/>
      <c r="B28" s="72"/>
    </row>
    <row r="29" spans="1:3" ht="14.4">
      <c r="A29" s="76"/>
      <c r="B29" s="76"/>
    </row>
    <row r="30" spans="1:3" ht="14.4">
      <c r="A30" s="76"/>
      <c r="B30" s="76"/>
    </row>
    <row r="31" spans="1:3" ht="14.4">
      <c r="A31" s="76"/>
      <c r="B31" s="76"/>
    </row>
    <row r="32" spans="1:3" ht="14.4">
      <c r="A32" s="76"/>
      <c r="B32" s="76"/>
    </row>
    <row r="33" spans="1:2" ht="217.5" customHeight="1">
      <c r="A33" s="76"/>
      <c r="B33" s="76"/>
    </row>
    <row r="34" spans="1:2" ht="14.4">
      <c r="A34" s="76"/>
      <c r="B34" s="76"/>
    </row>
    <row r="35" spans="1:2" ht="14.4">
      <c r="A35" s="76"/>
      <c r="B35" s="76"/>
    </row>
    <row r="36" spans="1:2" ht="252.75" customHeight="1">
      <c r="A36" s="76"/>
      <c r="B36" s="76"/>
    </row>
  </sheetData>
  <mergeCells count="10">
    <mergeCell ref="A11:B11"/>
    <mergeCell ref="A10:B10"/>
    <mergeCell ref="A4:B4"/>
    <mergeCell ref="A6:B6"/>
    <mergeCell ref="A8:B8"/>
    <mergeCell ref="A1:B2"/>
    <mergeCell ref="A3:B3"/>
    <mergeCell ref="A5:B5"/>
    <mergeCell ref="A7:B7"/>
    <mergeCell ref="A9:B9"/>
  </mergeCells>
  <printOptions horizontalCentered="1"/>
  <pageMargins left="0.5" right="0.5" top="0.5" bottom="0.5" header="0.25" footer="0.25"/>
  <pageSetup scale="57" orientation="landscape" horizontalDpi="4294967293" verticalDpi="4294967293" r:id="rId1"/>
  <headerFooter alignWithMargins="0">
    <oddFooter>&amp;L&amp;"Arial,Regular"&amp;A&amp;C&amp;"Arial,Regular"Page &amp;P&amp;R&amp;"Arial,Regular"&amp;F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99" zoomScaleNormal="99" zoomScalePageLayoutView="90" workbookViewId="0">
      <pane xSplit="1" ySplit="3" topLeftCell="B7" activePane="bottomRight" state="frozen"/>
      <selection pane="topRight" activeCell="AC1" sqref="AC1:AC1048576"/>
      <selection pane="bottomLeft" activeCell="AC1" sqref="AC1:AC1048576"/>
      <selection pane="bottomRight" activeCell="D17" sqref="D17"/>
    </sheetView>
  </sheetViews>
  <sheetFormatPr defaultColWidth="8.77734375" defaultRowHeight="14.4"/>
  <cols>
    <col min="1" max="1" width="72.6640625" style="4" customWidth="1"/>
    <col min="2" max="2" width="23.77734375" style="5" bestFit="1" customWidth="1"/>
    <col min="3" max="3" width="22.33203125" style="6" customWidth="1"/>
    <col min="4" max="4" width="85.21875" style="7" customWidth="1"/>
    <col min="5" max="16384" width="8.77734375" style="2"/>
  </cols>
  <sheetData>
    <row r="1" spans="1:4" s="1" customFormat="1" ht="18">
      <c r="A1" s="42" t="s">
        <v>11</v>
      </c>
      <c r="B1" s="66" t="s">
        <v>103</v>
      </c>
      <c r="C1" s="41"/>
      <c r="D1" s="59"/>
    </row>
    <row r="2" spans="1:4" s="3" customFormat="1" ht="15.6" customHeight="1">
      <c r="A2" s="130" t="s">
        <v>13</v>
      </c>
      <c r="B2" s="131" t="s">
        <v>14</v>
      </c>
      <c r="C2" s="128" t="s">
        <v>15</v>
      </c>
      <c r="D2" s="129" t="s">
        <v>16</v>
      </c>
    </row>
    <row r="3" spans="1:4" s="3" customFormat="1" ht="14.1" customHeight="1">
      <c r="A3" s="130"/>
      <c r="B3" s="131"/>
      <c r="C3" s="128"/>
      <c r="D3" s="129"/>
    </row>
    <row r="4" spans="1:4" s="3" customFormat="1" ht="18">
      <c r="A4" s="62" t="s">
        <v>17</v>
      </c>
      <c r="B4" s="68"/>
      <c r="C4" s="61"/>
      <c r="D4" s="68"/>
    </row>
    <row r="5" spans="1:4" s="3" customFormat="1" ht="18">
      <c r="A5" s="60" t="s">
        <v>18</v>
      </c>
      <c r="B5" s="69"/>
      <c r="C5" s="67"/>
      <c r="D5" s="79"/>
    </row>
    <row r="6" spans="1:4" s="3" customFormat="1" ht="18">
      <c r="A6" s="60" t="s">
        <v>19</v>
      </c>
      <c r="B6" s="69"/>
      <c r="C6" s="67"/>
      <c r="D6" s="79"/>
    </row>
    <row r="7" spans="1:4" s="3" customFormat="1" ht="18">
      <c r="A7" s="60" t="s">
        <v>20</v>
      </c>
      <c r="B7" s="69"/>
      <c r="C7" s="67"/>
      <c r="D7" s="79"/>
    </row>
    <row r="8" spans="1:4" s="3" customFormat="1" ht="18">
      <c r="A8" s="60" t="s">
        <v>21</v>
      </c>
      <c r="B8" s="69"/>
      <c r="C8" s="67"/>
      <c r="D8" s="79"/>
    </row>
    <row r="9" spans="1:4" s="3" customFormat="1" ht="18">
      <c r="A9" s="70" t="s">
        <v>22</v>
      </c>
      <c r="B9" s="68"/>
      <c r="C9" s="61"/>
      <c r="D9" s="80"/>
    </row>
    <row r="10" spans="1:4" s="3" customFormat="1" ht="18">
      <c r="A10" s="63" t="s">
        <v>23</v>
      </c>
      <c r="B10" s="69"/>
      <c r="C10" s="67"/>
      <c r="D10" s="79"/>
    </row>
    <row r="11" spans="1:4" s="3" customFormat="1" ht="18">
      <c r="A11" s="63" t="s">
        <v>24</v>
      </c>
      <c r="B11" s="69"/>
      <c r="C11" s="67"/>
      <c r="D11" s="79"/>
    </row>
    <row r="12" spans="1:4" s="3" customFormat="1" ht="18">
      <c r="A12" s="70" t="s">
        <v>25</v>
      </c>
      <c r="B12" s="68"/>
      <c r="C12" s="61"/>
      <c r="D12" s="80"/>
    </row>
    <row r="13" spans="1:4" s="3" customFormat="1" ht="18">
      <c r="A13" s="63" t="s">
        <v>107</v>
      </c>
      <c r="B13" s="69"/>
      <c r="C13" s="67"/>
      <c r="D13" s="79"/>
    </row>
    <row r="14" spans="1:4" s="3" customFormat="1" ht="18">
      <c r="A14" s="81" t="s">
        <v>111</v>
      </c>
      <c r="B14" s="69"/>
      <c r="C14" s="67"/>
      <c r="D14" s="79"/>
    </row>
    <row r="15" spans="1:4" s="3" customFormat="1" ht="18">
      <c r="A15" s="81" t="s">
        <v>112</v>
      </c>
      <c r="B15" s="69"/>
      <c r="C15" s="67"/>
      <c r="D15" s="79"/>
    </row>
    <row r="16" spans="1:4" s="3" customFormat="1" ht="18">
      <c r="A16" s="81" t="s">
        <v>113</v>
      </c>
      <c r="B16" s="69"/>
      <c r="C16" s="67"/>
      <c r="D16" s="79"/>
    </row>
    <row r="17" spans="1:4" s="3" customFormat="1" ht="18">
      <c r="A17" s="81" t="s">
        <v>114</v>
      </c>
      <c r="B17" s="69"/>
      <c r="C17" s="67"/>
      <c r="D17" s="79"/>
    </row>
    <row r="18" spans="1:4" s="3" customFormat="1" ht="18">
      <c r="A18" s="81" t="s">
        <v>115</v>
      </c>
      <c r="B18" s="69"/>
      <c r="C18" s="67"/>
      <c r="D18" s="79"/>
    </row>
    <row r="19" spans="1:4" s="3" customFormat="1" ht="18">
      <c r="A19" s="81" t="s">
        <v>116</v>
      </c>
      <c r="B19" s="69"/>
      <c r="C19" s="67"/>
      <c r="D19" s="79"/>
    </row>
    <row r="20" spans="1:4" s="3" customFormat="1" ht="18">
      <c r="A20" s="82" t="s">
        <v>118</v>
      </c>
      <c r="B20" s="69"/>
      <c r="C20" s="67"/>
      <c r="D20" s="79"/>
    </row>
    <row r="21" spans="1:4" s="3" customFormat="1" ht="18">
      <c r="A21" s="81" t="s">
        <v>117</v>
      </c>
      <c r="B21" s="69"/>
      <c r="C21" s="67"/>
      <c r="D21" s="79"/>
    </row>
    <row r="22" spans="1:4" s="3" customFormat="1" ht="18">
      <c r="A22" s="63" t="s">
        <v>106</v>
      </c>
      <c r="B22" s="69"/>
      <c r="C22" s="67"/>
      <c r="D22" s="79"/>
    </row>
    <row r="23" spans="1:4" s="3" customFormat="1" ht="18">
      <c r="A23" s="81" t="s">
        <v>119</v>
      </c>
      <c r="B23" s="69"/>
      <c r="C23" s="67"/>
      <c r="D23" s="79"/>
    </row>
    <row r="24" spans="1:4" s="3" customFormat="1" ht="18">
      <c r="A24" s="81" t="s">
        <v>120</v>
      </c>
      <c r="B24" s="69"/>
      <c r="C24" s="67"/>
      <c r="D24" s="79"/>
    </row>
    <row r="25" spans="1:4" s="3" customFormat="1" ht="18">
      <c r="A25" s="81" t="s">
        <v>121</v>
      </c>
      <c r="B25" s="69"/>
      <c r="C25" s="67"/>
      <c r="D25" s="79"/>
    </row>
    <row r="26" spans="1:4" s="3" customFormat="1" ht="18">
      <c r="A26" s="81" t="s">
        <v>122</v>
      </c>
      <c r="B26" s="69"/>
      <c r="C26" s="67"/>
      <c r="D26" s="79"/>
    </row>
    <row r="27" spans="1:4" s="3" customFormat="1" ht="18">
      <c r="A27" s="81" t="s">
        <v>123</v>
      </c>
      <c r="B27" s="69"/>
      <c r="C27" s="67"/>
      <c r="D27" s="79"/>
    </row>
    <row r="28" spans="1:4" s="3" customFormat="1" ht="18">
      <c r="A28" s="81" t="s">
        <v>124</v>
      </c>
      <c r="B28" s="69"/>
      <c r="C28" s="67"/>
      <c r="D28" s="79"/>
    </row>
    <row r="29" spans="1:4" s="3" customFormat="1" ht="18">
      <c r="A29" s="81" t="s">
        <v>125</v>
      </c>
      <c r="B29" s="69"/>
      <c r="C29" s="67"/>
      <c r="D29" s="79"/>
    </row>
    <row r="30" spans="1:4" s="3" customFormat="1" ht="18">
      <c r="A30" s="81" t="s">
        <v>126</v>
      </c>
      <c r="B30" s="69"/>
      <c r="C30" s="67"/>
      <c r="D30" s="79"/>
    </row>
    <row r="31" spans="1:4" s="3" customFormat="1" ht="18">
      <c r="A31" s="81" t="s">
        <v>127</v>
      </c>
      <c r="B31" s="69"/>
      <c r="C31" s="67"/>
      <c r="D31" s="79"/>
    </row>
    <row r="32" spans="1:4" s="3" customFormat="1" ht="18">
      <c r="A32" s="81" t="s">
        <v>128</v>
      </c>
      <c r="B32" s="69"/>
      <c r="C32" s="67"/>
      <c r="D32" s="79"/>
    </row>
    <row r="33" spans="1:4" s="3" customFormat="1" ht="18">
      <c r="A33" s="63" t="s">
        <v>108</v>
      </c>
      <c r="B33" s="69"/>
      <c r="C33" s="67"/>
      <c r="D33" s="79"/>
    </row>
    <row r="34" spans="1:4" s="3" customFormat="1" ht="18">
      <c r="A34" s="81" t="s">
        <v>129</v>
      </c>
      <c r="B34" s="69"/>
      <c r="C34" s="67"/>
      <c r="D34" s="79"/>
    </row>
    <row r="35" spans="1:4" s="3" customFormat="1" ht="18">
      <c r="A35" s="81" t="s">
        <v>130</v>
      </c>
      <c r="B35" s="69"/>
      <c r="C35" s="67"/>
      <c r="D35" s="79"/>
    </row>
    <row r="36" spans="1:4" s="3" customFormat="1" ht="18">
      <c r="A36" s="81" t="s">
        <v>131</v>
      </c>
      <c r="B36" s="69"/>
      <c r="C36" s="67"/>
      <c r="D36" s="79"/>
    </row>
    <row r="37" spans="1:4" s="3" customFormat="1" ht="18">
      <c r="A37" s="81" t="s">
        <v>132</v>
      </c>
      <c r="B37" s="69"/>
      <c r="C37" s="67"/>
      <c r="D37" s="79"/>
    </row>
    <row r="38" spans="1:4" s="3" customFormat="1" ht="18">
      <c r="A38" s="63" t="s">
        <v>109</v>
      </c>
      <c r="B38" s="69"/>
      <c r="C38" s="67"/>
      <c r="D38" s="79"/>
    </row>
    <row r="39" spans="1:4" s="3" customFormat="1" ht="18">
      <c r="A39" s="81" t="s">
        <v>133</v>
      </c>
      <c r="B39" s="69"/>
      <c r="C39" s="67"/>
      <c r="D39" s="79"/>
    </row>
    <row r="40" spans="1:4" s="3" customFormat="1" ht="18">
      <c r="A40" s="81" t="s">
        <v>134</v>
      </c>
      <c r="B40" s="69"/>
      <c r="C40" s="67"/>
      <c r="D40" s="79"/>
    </row>
    <row r="41" spans="1:4" s="3" customFormat="1" ht="18">
      <c r="A41" s="81" t="s">
        <v>135</v>
      </c>
      <c r="B41" s="69"/>
      <c r="C41" s="67"/>
      <c r="D41" s="79"/>
    </row>
    <row r="42" spans="1:4" s="3" customFormat="1" ht="18">
      <c r="A42" s="81" t="s">
        <v>136</v>
      </c>
      <c r="B42" s="69"/>
      <c r="C42" s="67"/>
      <c r="D42" s="79"/>
    </row>
    <row r="43" spans="1:4" s="3" customFormat="1" ht="18">
      <c r="A43" s="70" t="s">
        <v>26</v>
      </c>
      <c r="B43" s="68"/>
      <c r="C43" s="61"/>
      <c r="D43" s="80"/>
    </row>
    <row r="44" spans="1:4" s="3" customFormat="1" ht="18">
      <c r="A44" s="64" t="s">
        <v>27</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fitToPage="1"/>
  </sheetPr>
  <dimension ref="A1:S61"/>
  <sheetViews>
    <sheetView showGridLines="0" topLeftCell="A52" zoomScale="70" zoomScaleNormal="70" workbookViewId="0">
      <selection activeCell="M61" sqref="M61"/>
    </sheetView>
  </sheetViews>
  <sheetFormatPr defaultColWidth="8.77734375" defaultRowHeight="13.8"/>
  <cols>
    <col min="1" max="1" width="16.21875" style="8" customWidth="1"/>
    <col min="2" max="2" width="95.77734375" style="9" customWidth="1"/>
    <col min="3" max="16384" width="8.77734375" style="8"/>
  </cols>
  <sheetData>
    <row r="1" spans="1:19" ht="57" customHeight="1" thickBot="1">
      <c r="A1" s="106" t="s">
        <v>9</v>
      </c>
      <c r="B1" s="107"/>
      <c r="C1" s="107"/>
      <c r="D1" s="107"/>
      <c r="E1" s="107"/>
      <c r="F1" s="107"/>
      <c r="G1" s="108"/>
    </row>
    <row r="2" spans="1:19" ht="12.75" customHeight="1">
      <c r="A2" s="109" t="s">
        <v>137</v>
      </c>
      <c r="B2" s="110"/>
      <c r="C2" s="110"/>
      <c r="D2" s="110"/>
      <c r="E2" s="110"/>
      <c r="F2" s="110"/>
      <c r="G2" s="111"/>
    </row>
    <row r="3" spans="1:19" ht="12.75" customHeight="1" thickBot="1">
      <c r="A3" s="112"/>
      <c r="B3" s="113"/>
      <c r="C3" s="113"/>
      <c r="D3" s="113"/>
      <c r="E3" s="113"/>
      <c r="F3" s="113"/>
      <c r="G3" s="114"/>
    </row>
    <row r="4" spans="1:19" ht="12.75" customHeight="1">
      <c r="A4" s="112"/>
      <c r="B4" s="113"/>
      <c r="C4" s="113"/>
      <c r="D4" s="113"/>
      <c r="E4" s="113"/>
      <c r="F4" s="113"/>
      <c r="G4" s="114"/>
      <c r="I4" s="118" t="s">
        <v>105</v>
      </c>
      <c r="J4" s="119"/>
      <c r="K4" s="119"/>
      <c r="L4" s="119"/>
      <c r="M4" s="119"/>
      <c r="N4" s="119"/>
      <c r="O4" s="119"/>
      <c r="P4" s="119"/>
      <c r="Q4" s="119"/>
      <c r="R4" s="119"/>
      <c r="S4" s="120"/>
    </row>
    <row r="5" spans="1:19" ht="12.75" customHeight="1">
      <c r="A5" s="112"/>
      <c r="B5" s="113"/>
      <c r="C5" s="113"/>
      <c r="D5" s="113"/>
      <c r="E5" s="113"/>
      <c r="F5" s="113"/>
      <c r="G5" s="114"/>
      <c r="I5" s="121"/>
      <c r="J5" s="122"/>
      <c r="K5" s="122"/>
      <c r="L5" s="122"/>
      <c r="M5" s="122"/>
      <c r="N5" s="122"/>
      <c r="O5" s="122"/>
      <c r="P5" s="122"/>
      <c r="Q5" s="122"/>
      <c r="R5" s="122"/>
      <c r="S5" s="123"/>
    </row>
    <row r="6" spans="1:19" ht="12.75" customHeight="1">
      <c r="A6" s="112"/>
      <c r="B6" s="113"/>
      <c r="C6" s="113"/>
      <c r="D6" s="113"/>
      <c r="E6" s="113"/>
      <c r="F6" s="113"/>
      <c r="G6" s="114"/>
      <c r="I6" s="121"/>
      <c r="J6" s="122"/>
      <c r="K6" s="122"/>
      <c r="L6" s="122"/>
      <c r="M6" s="122"/>
      <c r="N6" s="122"/>
      <c r="O6" s="122"/>
      <c r="P6" s="122"/>
      <c r="Q6" s="122"/>
      <c r="R6" s="122"/>
      <c r="S6" s="123"/>
    </row>
    <row r="7" spans="1:19" ht="12.75" customHeight="1">
      <c r="A7" s="112"/>
      <c r="B7" s="113"/>
      <c r="C7" s="113"/>
      <c r="D7" s="113"/>
      <c r="E7" s="113"/>
      <c r="F7" s="113"/>
      <c r="G7" s="114"/>
      <c r="H7" s="8" t="s">
        <v>10</v>
      </c>
      <c r="I7" s="121"/>
      <c r="J7" s="122"/>
      <c r="K7" s="122"/>
      <c r="L7" s="122"/>
      <c r="M7" s="122"/>
      <c r="N7" s="122"/>
      <c r="O7" s="122"/>
      <c r="P7" s="122"/>
      <c r="Q7" s="122"/>
      <c r="R7" s="122"/>
      <c r="S7" s="123"/>
    </row>
    <row r="8" spans="1:19" ht="12.75" customHeight="1">
      <c r="A8" s="112"/>
      <c r="B8" s="113"/>
      <c r="C8" s="113"/>
      <c r="D8" s="113"/>
      <c r="E8" s="113"/>
      <c r="F8" s="113"/>
      <c r="G8" s="114"/>
      <c r="I8" s="121"/>
      <c r="J8" s="122"/>
      <c r="K8" s="122"/>
      <c r="L8" s="122"/>
      <c r="M8" s="122"/>
      <c r="N8" s="122"/>
      <c r="O8" s="122"/>
      <c r="P8" s="122"/>
      <c r="Q8" s="122"/>
      <c r="R8" s="122"/>
      <c r="S8" s="123"/>
    </row>
    <row r="9" spans="1:19" ht="12.75" customHeight="1">
      <c r="A9" s="112"/>
      <c r="B9" s="113"/>
      <c r="C9" s="113"/>
      <c r="D9" s="113"/>
      <c r="E9" s="113"/>
      <c r="F9" s="113"/>
      <c r="G9" s="114"/>
      <c r="I9" s="121"/>
      <c r="J9" s="122"/>
      <c r="K9" s="122"/>
      <c r="L9" s="122"/>
      <c r="M9" s="122"/>
      <c r="N9" s="122"/>
      <c r="O9" s="122"/>
      <c r="P9" s="122"/>
      <c r="Q9" s="122"/>
      <c r="R9" s="122"/>
      <c r="S9" s="123"/>
    </row>
    <row r="10" spans="1:19" ht="12.75" customHeight="1">
      <c r="A10" s="112"/>
      <c r="B10" s="113"/>
      <c r="C10" s="113"/>
      <c r="D10" s="113"/>
      <c r="E10" s="113"/>
      <c r="F10" s="113"/>
      <c r="G10" s="114"/>
      <c r="I10" s="121"/>
      <c r="J10" s="122"/>
      <c r="K10" s="122"/>
      <c r="L10" s="122"/>
      <c r="M10" s="122"/>
      <c r="N10" s="122"/>
      <c r="O10" s="122"/>
      <c r="P10" s="122"/>
      <c r="Q10" s="122"/>
      <c r="R10" s="122"/>
      <c r="S10" s="123"/>
    </row>
    <row r="11" spans="1:19" ht="12.75" customHeight="1">
      <c r="A11" s="112"/>
      <c r="B11" s="113"/>
      <c r="C11" s="113"/>
      <c r="D11" s="113"/>
      <c r="E11" s="113"/>
      <c r="F11" s="113"/>
      <c r="G11" s="114"/>
      <c r="I11" s="121"/>
      <c r="J11" s="122"/>
      <c r="K11" s="122"/>
      <c r="L11" s="122"/>
      <c r="M11" s="122"/>
      <c r="N11" s="122"/>
      <c r="O11" s="122"/>
      <c r="P11" s="122"/>
      <c r="Q11" s="122"/>
      <c r="R11" s="122"/>
      <c r="S11" s="123"/>
    </row>
    <row r="12" spans="1:19" ht="12.75" customHeight="1">
      <c r="A12" s="112"/>
      <c r="B12" s="113"/>
      <c r="C12" s="113"/>
      <c r="D12" s="113"/>
      <c r="E12" s="113"/>
      <c r="F12" s="113"/>
      <c r="G12" s="114"/>
      <c r="I12" s="121"/>
      <c r="J12" s="122"/>
      <c r="K12" s="122"/>
      <c r="L12" s="122"/>
      <c r="M12" s="122"/>
      <c r="N12" s="122"/>
      <c r="O12" s="122"/>
      <c r="P12" s="122"/>
      <c r="Q12" s="122"/>
      <c r="R12" s="122"/>
      <c r="S12" s="123"/>
    </row>
    <row r="13" spans="1:19" ht="12.75" customHeight="1">
      <c r="A13" s="112"/>
      <c r="B13" s="113"/>
      <c r="C13" s="113"/>
      <c r="D13" s="113"/>
      <c r="E13" s="113"/>
      <c r="F13" s="113"/>
      <c r="G13" s="114"/>
      <c r="I13" s="121"/>
      <c r="J13" s="122"/>
      <c r="K13" s="122"/>
      <c r="L13" s="122"/>
      <c r="M13" s="122"/>
      <c r="N13" s="122"/>
      <c r="O13" s="122"/>
      <c r="P13" s="122"/>
      <c r="Q13" s="122"/>
      <c r="R13" s="122"/>
      <c r="S13" s="123"/>
    </row>
    <row r="14" spans="1:19" ht="12.75" customHeight="1">
      <c r="A14" s="112"/>
      <c r="B14" s="113"/>
      <c r="C14" s="113"/>
      <c r="D14" s="113"/>
      <c r="E14" s="113"/>
      <c r="F14" s="113"/>
      <c r="G14" s="114"/>
      <c r="I14" s="121"/>
      <c r="J14" s="122"/>
      <c r="K14" s="122"/>
      <c r="L14" s="122"/>
      <c r="M14" s="122"/>
      <c r="N14" s="122"/>
      <c r="O14" s="122"/>
      <c r="P14" s="122"/>
      <c r="Q14" s="122"/>
      <c r="R14" s="122"/>
      <c r="S14" s="123"/>
    </row>
    <row r="15" spans="1:19" ht="12.75" customHeight="1">
      <c r="A15" s="112"/>
      <c r="B15" s="113"/>
      <c r="C15" s="113"/>
      <c r="D15" s="113"/>
      <c r="E15" s="113"/>
      <c r="F15" s="113"/>
      <c r="G15" s="114"/>
      <c r="I15" s="121"/>
      <c r="J15" s="122"/>
      <c r="K15" s="122"/>
      <c r="L15" s="122"/>
      <c r="M15" s="122"/>
      <c r="N15" s="122"/>
      <c r="O15" s="122"/>
      <c r="P15" s="122"/>
      <c r="Q15" s="122"/>
      <c r="R15" s="122"/>
      <c r="S15" s="123"/>
    </row>
    <row r="16" spans="1:19" ht="12.75" customHeight="1">
      <c r="A16" s="112"/>
      <c r="B16" s="113"/>
      <c r="C16" s="113"/>
      <c r="D16" s="113"/>
      <c r="E16" s="113"/>
      <c r="F16" s="113"/>
      <c r="G16" s="114"/>
      <c r="I16" s="121"/>
      <c r="J16" s="122"/>
      <c r="K16" s="122"/>
      <c r="L16" s="122"/>
      <c r="M16" s="122"/>
      <c r="N16" s="122"/>
      <c r="O16" s="122"/>
      <c r="P16" s="122"/>
      <c r="Q16" s="122"/>
      <c r="R16" s="122"/>
      <c r="S16" s="123"/>
    </row>
    <row r="17" spans="1:19" ht="12.75" customHeight="1">
      <c r="A17" s="112"/>
      <c r="B17" s="113"/>
      <c r="C17" s="113"/>
      <c r="D17" s="113"/>
      <c r="E17" s="113"/>
      <c r="F17" s="113"/>
      <c r="G17" s="114"/>
      <c r="I17" s="121"/>
      <c r="J17" s="122"/>
      <c r="K17" s="122"/>
      <c r="L17" s="122"/>
      <c r="M17" s="122"/>
      <c r="N17" s="122"/>
      <c r="O17" s="122"/>
      <c r="P17" s="122"/>
      <c r="Q17" s="122"/>
      <c r="R17" s="122"/>
      <c r="S17" s="123"/>
    </row>
    <row r="18" spans="1:19" ht="12.75" customHeight="1">
      <c r="A18" s="112"/>
      <c r="B18" s="113"/>
      <c r="C18" s="113"/>
      <c r="D18" s="113"/>
      <c r="E18" s="113"/>
      <c r="F18" s="113"/>
      <c r="G18" s="114"/>
      <c r="I18" s="121"/>
      <c r="J18" s="122"/>
      <c r="K18" s="122"/>
      <c r="L18" s="122"/>
      <c r="M18" s="122"/>
      <c r="N18" s="122"/>
      <c r="O18" s="122"/>
      <c r="P18" s="122"/>
      <c r="Q18" s="122"/>
      <c r="R18" s="122"/>
      <c r="S18" s="123"/>
    </row>
    <row r="19" spans="1:19" ht="12.75" customHeight="1">
      <c r="A19" s="112"/>
      <c r="B19" s="113"/>
      <c r="C19" s="113"/>
      <c r="D19" s="113"/>
      <c r="E19" s="113"/>
      <c r="F19" s="113"/>
      <c r="G19" s="114"/>
      <c r="I19" s="121"/>
      <c r="J19" s="122"/>
      <c r="K19" s="122"/>
      <c r="L19" s="122"/>
      <c r="M19" s="122"/>
      <c r="N19" s="122"/>
      <c r="O19" s="122"/>
      <c r="P19" s="122"/>
      <c r="Q19" s="122"/>
      <c r="R19" s="122"/>
      <c r="S19" s="123"/>
    </row>
    <row r="20" spans="1:19" ht="12.75" customHeight="1">
      <c r="A20" s="112"/>
      <c r="B20" s="113"/>
      <c r="C20" s="113"/>
      <c r="D20" s="113"/>
      <c r="E20" s="113"/>
      <c r="F20" s="113"/>
      <c r="G20" s="114"/>
      <c r="I20" s="121"/>
      <c r="J20" s="122"/>
      <c r="K20" s="122"/>
      <c r="L20" s="122"/>
      <c r="M20" s="122"/>
      <c r="N20" s="122"/>
      <c r="O20" s="122"/>
      <c r="P20" s="122"/>
      <c r="Q20" s="122"/>
      <c r="R20" s="122"/>
      <c r="S20" s="123"/>
    </row>
    <row r="21" spans="1:19" ht="12.75" customHeight="1">
      <c r="A21" s="112"/>
      <c r="B21" s="113"/>
      <c r="C21" s="113"/>
      <c r="D21" s="113"/>
      <c r="E21" s="113"/>
      <c r="F21" s="113"/>
      <c r="G21" s="114"/>
      <c r="I21" s="121"/>
      <c r="J21" s="122"/>
      <c r="K21" s="122"/>
      <c r="L21" s="122"/>
      <c r="M21" s="122"/>
      <c r="N21" s="122"/>
      <c r="O21" s="122"/>
      <c r="P21" s="122"/>
      <c r="Q21" s="122"/>
      <c r="R21" s="122"/>
      <c r="S21" s="123"/>
    </row>
    <row r="22" spans="1:19" ht="12.75" customHeight="1">
      <c r="A22" s="112"/>
      <c r="B22" s="113"/>
      <c r="C22" s="113"/>
      <c r="D22" s="113"/>
      <c r="E22" s="113"/>
      <c r="F22" s="113"/>
      <c r="G22" s="114"/>
      <c r="I22" s="121"/>
      <c r="J22" s="122"/>
      <c r="K22" s="122"/>
      <c r="L22" s="122"/>
      <c r="M22" s="122"/>
      <c r="N22" s="122"/>
      <c r="O22" s="122"/>
      <c r="P22" s="122"/>
      <c r="Q22" s="122"/>
      <c r="R22" s="122"/>
      <c r="S22" s="123"/>
    </row>
    <row r="23" spans="1:19" ht="12.75" customHeight="1">
      <c r="A23" s="112"/>
      <c r="B23" s="113"/>
      <c r="C23" s="113"/>
      <c r="D23" s="113"/>
      <c r="E23" s="113"/>
      <c r="F23" s="113"/>
      <c r="G23" s="114"/>
      <c r="I23" s="121"/>
      <c r="J23" s="122"/>
      <c r="K23" s="122"/>
      <c r="L23" s="122"/>
      <c r="M23" s="122"/>
      <c r="N23" s="122"/>
      <c r="O23" s="122"/>
      <c r="P23" s="122"/>
      <c r="Q23" s="122"/>
      <c r="R23" s="122"/>
      <c r="S23" s="123"/>
    </row>
    <row r="24" spans="1:19" ht="12.75" customHeight="1">
      <c r="A24" s="112"/>
      <c r="B24" s="113"/>
      <c r="C24" s="113"/>
      <c r="D24" s="113"/>
      <c r="E24" s="113"/>
      <c r="F24" s="113"/>
      <c r="G24" s="114"/>
      <c r="I24" s="121"/>
      <c r="J24" s="122"/>
      <c r="K24" s="122"/>
      <c r="L24" s="122"/>
      <c r="M24" s="122"/>
      <c r="N24" s="122"/>
      <c r="O24" s="122"/>
      <c r="P24" s="122"/>
      <c r="Q24" s="122"/>
      <c r="R24" s="122"/>
      <c r="S24" s="123"/>
    </row>
    <row r="25" spans="1:19" ht="12.75" customHeight="1">
      <c r="A25" s="112"/>
      <c r="B25" s="113"/>
      <c r="C25" s="113"/>
      <c r="D25" s="113"/>
      <c r="E25" s="113"/>
      <c r="F25" s="113"/>
      <c r="G25" s="114"/>
      <c r="I25" s="121"/>
      <c r="J25" s="122"/>
      <c r="K25" s="122"/>
      <c r="L25" s="122"/>
      <c r="M25" s="122"/>
      <c r="N25" s="122"/>
      <c r="O25" s="122"/>
      <c r="P25" s="122"/>
      <c r="Q25" s="122"/>
      <c r="R25" s="122"/>
      <c r="S25" s="123"/>
    </row>
    <row r="26" spans="1:19" ht="12.75" customHeight="1">
      <c r="A26" s="112"/>
      <c r="B26" s="113"/>
      <c r="C26" s="113"/>
      <c r="D26" s="113"/>
      <c r="E26" s="113"/>
      <c r="F26" s="113"/>
      <c r="G26" s="114"/>
      <c r="I26" s="121"/>
      <c r="J26" s="122"/>
      <c r="K26" s="122"/>
      <c r="L26" s="122"/>
      <c r="M26" s="122"/>
      <c r="N26" s="122"/>
      <c r="O26" s="122"/>
      <c r="P26" s="122"/>
      <c r="Q26" s="122"/>
      <c r="R26" s="122"/>
      <c r="S26" s="123"/>
    </row>
    <row r="27" spans="1:19" ht="12.75" customHeight="1">
      <c r="A27" s="112"/>
      <c r="B27" s="113"/>
      <c r="C27" s="113"/>
      <c r="D27" s="113"/>
      <c r="E27" s="113"/>
      <c r="F27" s="113"/>
      <c r="G27" s="114"/>
      <c r="I27" s="121"/>
      <c r="J27" s="122"/>
      <c r="K27" s="122"/>
      <c r="L27" s="122"/>
      <c r="M27" s="122"/>
      <c r="N27" s="122"/>
      <c r="O27" s="122"/>
      <c r="P27" s="122"/>
      <c r="Q27" s="122"/>
      <c r="R27" s="122"/>
      <c r="S27" s="123"/>
    </row>
    <row r="28" spans="1:19" ht="12.75" customHeight="1">
      <c r="A28" s="112"/>
      <c r="B28" s="113"/>
      <c r="C28" s="113"/>
      <c r="D28" s="113"/>
      <c r="E28" s="113"/>
      <c r="F28" s="113"/>
      <c r="G28" s="114"/>
      <c r="I28" s="121"/>
      <c r="J28" s="122"/>
      <c r="K28" s="122"/>
      <c r="L28" s="122"/>
      <c r="M28" s="122"/>
      <c r="N28" s="122"/>
      <c r="O28" s="122"/>
      <c r="P28" s="122"/>
      <c r="Q28" s="122"/>
      <c r="R28" s="122"/>
      <c r="S28" s="123"/>
    </row>
    <row r="29" spans="1:19" ht="12.75" customHeight="1">
      <c r="A29" s="112"/>
      <c r="B29" s="113"/>
      <c r="C29" s="113"/>
      <c r="D29" s="113"/>
      <c r="E29" s="113"/>
      <c r="F29" s="113"/>
      <c r="G29" s="114"/>
      <c r="I29" s="121"/>
      <c r="J29" s="122"/>
      <c r="K29" s="122"/>
      <c r="L29" s="122"/>
      <c r="M29" s="122"/>
      <c r="N29" s="122"/>
      <c r="O29" s="122"/>
      <c r="P29" s="122"/>
      <c r="Q29" s="122"/>
      <c r="R29" s="122"/>
      <c r="S29" s="123"/>
    </row>
    <row r="30" spans="1:19" ht="12.75" customHeight="1">
      <c r="A30" s="112"/>
      <c r="B30" s="113"/>
      <c r="C30" s="113"/>
      <c r="D30" s="113"/>
      <c r="E30" s="113"/>
      <c r="F30" s="113"/>
      <c r="G30" s="114"/>
      <c r="I30" s="121"/>
      <c r="J30" s="122"/>
      <c r="K30" s="122"/>
      <c r="L30" s="122"/>
      <c r="M30" s="122"/>
      <c r="N30" s="122"/>
      <c r="O30" s="122"/>
      <c r="P30" s="122"/>
      <c r="Q30" s="122"/>
      <c r="R30" s="122"/>
      <c r="S30" s="123"/>
    </row>
    <row r="31" spans="1:19" ht="12.75" customHeight="1">
      <c r="A31" s="112"/>
      <c r="B31" s="113"/>
      <c r="C31" s="113"/>
      <c r="D31" s="113"/>
      <c r="E31" s="113"/>
      <c r="F31" s="113"/>
      <c r="G31" s="114"/>
      <c r="I31" s="121"/>
      <c r="J31" s="122"/>
      <c r="K31" s="122"/>
      <c r="L31" s="122"/>
      <c r="M31" s="122"/>
      <c r="N31" s="122"/>
      <c r="O31" s="122"/>
      <c r="P31" s="122"/>
      <c r="Q31" s="122"/>
      <c r="R31" s="122"/>
      <c r="S31" s="123"/>
    </row>
    <row r="32" spans="1:19" ht="12.75" customHeight="1">
      <c r="A32" s="112"/>
      <c r="B32" s="113"/>
      <c r="C32" s="113"/>
      <c r="D32" s="113"/>
      <c r="E32" s="113"/>
      <c r="F32" s="113"/>
      <c r="G32" s="114"/>
      <c r="I32" s="121"/>
      <c r="J32" s="122"/>
      <c r="K32" s="122"/>
      <c r="L32" s="122"/>
      <c r="M32" s="122"/>
      <c r="N32" s="122"/>
      <c r="O32" s="122"/>
      <c r="P32" s="122"/>
      <c r="Q32" s="122"/>
      <c r="R32" s="122"/>
      <c r="S32" s="123"/>
    </row>
    <row r="33" spans="1:19" ht="12.75" customHeight="1">
      <c r="A33" s="112"/>
      <c r="B33" s="113"/>
      <c r="C33" s="113"/>
      <c r="D33" s="113"/>
      <c r="E33" s="113"/>
      <c r="F33" s="113"/>
      <c r="G33" s="114"/>
      <c r="I33" s="121"/>
      <c r="J33" s="122"/>
      <c r="K33" s="122"/>
      <c r="L33" s="122"/>
      <c r="M33" s="122"/>
      <c r="N33" s="122"/>
      <c r="O33" s="122"/>
      <c r="P33" s="122"/>
      <c r="Q33" s="122"/>
      <c r="R33" s="122"/>
      <c r="S33" s="123"/>
    </row>
    <row r="34" spans="1:19" ht="12.75" customHeight="1">
      <c r="A34" s="112"/>
      <c r="B34" s="113"/>
      <c r="C34" s="113"/>
      <c r="D34" s="113"/>
      <c r="E34" s="113"/>
      <c r="F34" s="113"/>
      <c r="G34" s="114"/>
      <c r="I34" s="121"/>
      <c r="J34" s="122"/>
      <c r="K34" s="122"/>
      <c r="L34" s="122"/>
      <c r="M34" s="122"/>
      <c r="N34" s="122"/>
      <c r="O34" s="122"/>
      <c r="P34" s="122"/>
      <c r="Q34" s="122"/>
      <c r="R34" s="122"/>
      <c r="S34" s="123"/>
    </row>
    <row r="35" spans="1:19">
      <c r="A35" s="112"/>
      <c r="B35" s="113"/>
      <c r="C35" s="113"/>
      <c r="D35" s="113"/>
      <c r="E35" s="113"/>
      <c r="F35" s="113"/>
      <c r="G35" s="114"/>
      <c r="I35" s="121"/>
      <c r="J35" s="122"/>
      <c r="K35" s="122"/>
      <c r="L35" s="122"/>
      <c r="M35" s="122"/>
      <c r="N35" s="122"/>
      <c r="O35" s="122"/>
      <c r="P35" s="122"/>
      <c r="Q35" s="122"/>
      <c r="R35" s="122"/>
      <c r="S35" s="123"/>
    </row>
    <row r="36" spans="1:19">
      <c r="A36" s="112"/>
      <c r="B36" s="113"/>
      <c r="C36" s="113"/>
      <c r="D36" s="113"/>
      <c r="E36" s="113"/>
      <c r="F36" s="113"/>
      <c r="G36" s="114"/>
      <c r="I36" s="121"/>
      <c r="J36" s="122"/>
      <c r="K36" s="122"/>
      <c r="L36" s="122"/>
      <c r="M36" s="122"/>
      <c r="N36" s="122"/>
      <c r="O36" s="122"/>
      <c r="P36" s="122"/>
      <c r="Q36" s="122"/>
      <c r="R36" s="122"/>
      <c r="S36" s="123"/>
    </row>
    <row r="37" spans="1:19">
      <c r="A37" s="112"/>
      <c r="B37" s="113"/>
      <c r="C37" s="113"/>
      <c r="D37" s="113"/>
      <c r="E37" s="113"/>
      <c r="F37" s="113"/>
      <c r="G37" s="114"/>
      <c r="I37" s="121"/>
      <c r="J37" s="122"/>
      <c r="K37" s="122"/>
      <c r="L37" s="122"/>
      <c r="M37" s="122"/>
      <c r="N37" s="122"/>
      <c r="O37" s="122"/>
      <c r="P37" s="122"/>
      <c r="Q37" s="122"/>
      <c r="R37" s="122"/>
      <c r="S37" s="123"/>
    </row>
    <row r="38" spans="1:19" ht="0.75" customHeight="1">
      <c r="A38" s="112"/>
      <c r="B38" s="113"/>
      <c r="C38" s="113"/>
      <c r="D38" s="113"/>
      <c r="E38" s="113"/>
      <c r="F38" s="113"/>
      <c r="G38" s="114"/>
      <c r="I38" s="121"/>
      <c r="J38" s="122"/>
      <c r="K38" s="122"/>
      <c r="L38" s="122"/>
      <c r="M38" s="122"/>
      <c r="N38" s="122"/>
      <c r="O38" s="122"/>
      <c r="P38" s="122"/>
      <c r="Q38" s="122"/>
      <c r="R38" s="122"/>
      <c r="S38" s="123"/>
    </row>
    <row r="39" spans="1:19" ht="12.75" hidden="1" customHeight="1">
      <c r="A39" s="112"/>
      <c r="B39" s="113"/>
      <c r="C39" s="113"/>
      <c r="D39" s="113"/>
      <c r="E39" s="113"/>
      <c r="F39" s="113"/>
      <c r="G39" s="114"/>
      <c r="I39" s="121"/>
      <c r="J39" s="122"/>
      <c r="K39" s="122"/>
      <c r="L39" s="122"/>
      <c r="M39" s="122"/>
      <c r="N39" s="122"/>
      <c r="O39" s="122"/>
      <c r="P39" s="122"/>
      <c r="Q39" s="122"/>
      <c r="R39" s="122"/>
      <c r="S39" s="123"/>
    </row>
    <row r="40" spans="1:19" ht="12.75" customHeight="1">
      <c r="A40" s="112"/>
      <c r="B40" s="113"/>
      <c r="C40" s="113"/>
      <c r="D40" s="113"/>
      <c r="E40" s="113"/>
      <c r="F40" s="113"/>
      <c r="G40" s="114"/>
      <c r="I40" s="121"/>
      <c r="J40" s="122"/>
      <c r="K40" s="122"/>
      <c r="L40" s="122"/>
      <c r="M40" s="122"/>
      <c r="N40" s="122"/>
      <c r="O40" s="122"/>
      <c r="P40" s="122"/>
      <c r="Q40" s="122"/>
      <c r="R40" s="122"/>
      <c r="S40" s="123"/>
    </row>
    <row r="41" spans="1:19" ht="12.75" customHeight="1">
      <c r="A41" s="112"/>
      <c r="B41" s="113"/>
      <c r="C41" s="113"/>
      <c r="D41" s="113"/>
      <c r="E41" s="113"/>
      <c r="F41" s="113"/>
      <c r="G41" s="114"/>
      <c r="I41" s="121"/>
      <c r="J41" s="122"/>
      <c r="K41" s="122"/>
      <c r="L41" s="122"/>
      <c r="M41" s="122"/>
      <c r="N41" s="122"/>
      <c r="O41" s="122"/>
      <c r="P41" s="122"/>
      <c r="Q41" s="122"/>
      <c r="R41" s="122"/>
      <c r="S41" s="123"/>
    </row>
    <row r="42" spans="1:19" ht="12.75" customHeight="1">
      <c r="A42" s="112"/>
      <c r="B42" s="113"/>
      <c r="C42" s="113"/>
      <c r="D42" s="113"/>
      <c r="E42" s="113"/>
      <c r="F42" s="113"/>
      <c r="G42" s="114"/>
      <c r="I42" s="121"/>
      <c r="J42" s="122"/>
      <c r="K42" s="122"/>
      <c r="L42" s="122"/>
      <c r="M42" s="122"/>
      <c r="N42" s="122"/>
      <c r="O42" s="122"/>
      <c r="P42" s="122"/>
      <c r="Q42" s="122"/>
      <c r="R42" s="122"/>
      <c r="S42" s="123"/>
    </row>
    <row r="43" spans="1:19" ht="12.75" customHeight="1">
      <c r="A43" s="112"/>
      <c r="B43" s="113"/>
      <c r="C43" s="113"/>
      <c r="D43" s="113"/>
      <c r="E43" s="113"/>
      <c r="F43" s="113"/>
      <c r="G43" s="114"/>
      <c r="I43" s="121"/>
      <c r="J43" s="122"/>
      <c r="K43" s="122"/>
      <c r="L43" s="122"/>
      <c r="M43" s="122"/>
      <c r="N43" s="122"/>
      <c r="O43" s="122"/>
      <c r="P43" s="122"/>
      <c r="Q43" s="122"/>
      <c r="R43" s="122"/>
      <c r="S43" s="123"/>
    </row>
    <row r="44" spans="1:19" ht="12.75" customHeight="1">
      <c r="A44" s="112"/>
      <c r="B44" s="113"/>
      <c r="C44" s="113"/>
      <c r="D44" s="113"/>
      <c r="E44" s="113"/>
      <c r="F44" s="113"/>
      <c r="G44" s="114"/>
      <c r="I44" s="121"/>
      <c r="J44" s="122"/>
      <c r="K44" s="122"/>
      <c r="L44" s="122"/>
      <c r="M44" s="122"/>
      <c r="N44" s="122"/>
      <c r="O44" s="122"/>
      <c r="P44" s="122"/>
      <c r="Q44" s="122"/>
      <c r="R44" s="122"/>
      <c r="S44" s="123"/>
    </row>
    <row r="45" spans="1:19" ht="12.75" customHeight="1">
      <c r="A45" s="112"/>
      <c r="B45" s="113"/>
      <c r="C45" s="113"/>
      <c r="D45" s="113"/>
      <c r="E45" s="113"/>
      <c r="F45" s="113"/>
      <c r="G45" s="114"/>
      <c r="I45" s="121"/>
      <c r="J45" s="122"/>
      <c r="K45" s="122"/>
      <c r="L45" s="122"/>
      <c r="M45" s="122"/>
      <c r="N45" s="122"/>
      <c r="O45" s="122"/>
      <c r="P45" s="122"/>
      <c r="Q45" s="122"/>
      <c r="R45" s="122"/>
      <c r="S45" s="123"/>
    </row>
    <row r="46" spans="1:19" ht="12.75" customHeight="1">
      <c r="A46" s="112"/>
      <c r="B46" s="113"/>
      <c r="C46" s="113"/>
      <c r="D46" s="113"/>
      <c r="E46" s="113"/>
      <c r="F46" s="113"/>
      <c r="G46" s="114"/>
      <c r="I46" s="121"/>
      <c r="J46" s="122"/>
      <c r="K46" s="122"/>
      <c r="L46" s="122"/>
      <c r="M46" s="122"/>
      <c r="N46" s="122"/>
      <c r="O46" s="122"/>
      <c r="P46" s="122"/>
      <c r="Q46" s="122"/>
      <c r="R46" s="122"/>
      <c r="S46" s="123"/>
    </row>
    <row r="47" spans="1:19" ht="12.75" customHeight="1">
      <c r="A47" s="112"/>
      <c r="B47" s="113"/>
      <c r="C47" s="113"/>
      <c r="D47" s="113"/>
      <c r="E47" s="113"/>
      <c r="F47" s="113"/>
      <c r="G47" s="114"/>
      <c r="I47" s="121"/>
      <c r="J47" s="122"/>
      <c r="K47" s="122"/>
      <c r="L47" s="122"/>
      <c r="M47" s="122"/>
      <c r="N47" s="122"/>
      <c r="O47" s="122"/>
      <c r="P47" s="122"/>
      <c r="Q47" s="122"/>
      <c r="R47" s="122"/>
      <c r="S47" s="123"/>
    </row>
    <row r="48" spans="1:19" ht="12.75" customHeight="1" thickBot="1">
      <c r="A48" s="112"/>
      <c r="B48" s="113"/>
      <c r="C48" s="113"/>
      <c r="D48" s="113"/>
      <c r="E48" s="113"/>
      <c r="F48" s="113"/>
      <c r="G48" s="114"/>
      <c r="I48" s="124"/>
      <c r="J48" s="125"/>
      <c r="K48" s="125"/>
      <c r="L48" s="125"/>
      <c r="M48" s="125"/>
      <c r="N48" s="125"/>
      <c r="O48" s="125"/>
      <c r="P48" s="125"/>
      <c r="Q48" s="125"/>
      <c r="R48" s="125"/>
      <c r="S48" s="126"/>
    </row>
    <row r="49" spans="1:7" ht="12.75" customHeight="1">
      <c r="A49" s="112"/>
      <c r="B49" s="113"/>
      <c r="C49" s="113"/>
      <c r="D49" s="113"/>
      <c r="E49" s="113"/>
      <c r="F49" s="113"/>
      <c r="G49" s="114"/>
    </row>
    <row r="50" spans="1:7" ht="12.75" customHeight="1">
      <c r="A50" s="112"/>
      <c r="B50" s="113"/>
      <c r="C50" s="113"/>
      <c r="D50" s="113"/>
      <c r="E50" s="113"/>
      <c r="F50" s="113"/>
      <c r="G50" s="114"/>
    </row>
    <row r="51" spans="1:7" ht="12.75" customHeight="1">
      <c r="A51" s="112"/>
      <c r="B51" s="113"/>
      <c r="C51" s="113"/>
      <c r="D51" s="113"/>
      <c r="E51" s="113"/>
      <c r="F51" s="113"/>
      <c r="G51" s="114"/>
    </row>
    <row r="52" spans="1:7" ht="12.75" customHeight="1">
      <c r="A52" s="112"/>
      <c r="B52" s="113"/>
      <c r="C52" s="113"/>
      <c r="D52" s="113"/>
      <c r="E52" s="113"/>
      <c r="F52" s="113"/>
      <c r="G52" s="114"/>
    </row>
    <row r="53" spans="1:7" ht="12.75" customHeight="1">
      <c r="A53" s="112"/>
      <c r="B53" s="113"/>
      <c r="C53" s="113"/>
      <c r="D53" s="113"/>
      <c r="E53" s="113"/>
      <c r="F53" s="113"/>
      <c r="G53" s="114"/>
    </row>
    <row r="54" spans="1:7" ht="12.75" customHeight="1">
      <c r="A54" s="112"/>
      <c r="B54" s="113"/>
      <c r="C54" s="113"/>
      <c r="D54" s="113"/>
      <c r="E54" s="113"/>
      <c r="F54" s="113"/>
      <c r="G54" s="114"/>
    </row>
    <row r="55" spans="1:7" ht="12.75" customHeight="1">
      <c r="A55" s="112"/>
      <c r="B55" s="113"/>
      <c r="C55" s="113"/>
      <c r="D55" s="113"/>
      <c r="E55" s="113"/>
      <c r="F55" s="113"/>
      <c r="G55" s="114"/>
    </row>
    <row r="56" spans="1:7" ht="12.75" customHeight="1">
      <c r="A56" s="112"/>
      <c r="B56" s="113"/>
      <c r="C56" s="113"/>
      <c r="D56" s="113"/>
      <c r="E56" s="113"/>
      <c r="F56" s="113"/>
      <c r="G56" s="114"/>
    </row>
    <row r="57" spans="1:7" ht="12.75" customHeight="1">
      <c r="A57" s="112"/>
      <c r="B57" s="113"/>
      <c r="C57" s="113"/>
      <c r="D57" s="113"/>
      <c r="E57" s="113"/>
      <c r="F57" s="113"/>
      <c r="G57" s="114"/>
    </row>
    <row r="58" spans="1:7" ht="12.75" customHeight="1">
      <c r="A58" s="112"/>
      <c r="B58" s="113"/>
      <c r="C58" s="113"/>
      <c r="D58" s="113"/>
      <c r="E58" s="113"/>
      <c r="F58" s="113"/>
      <c r="G58" s="114"/>
    </row>
    <row r="59" spans="1:7" ht="12.75" customHeight="1">
      <c r="A59" s="112"/>
      <c r="B59" s="113"/>
      <c r="C59" s="113"/>
      <c r="D59" s="113"/>
      <c r="E59" s="113"/>
      <c r="F59" s="113"/>
      <c r="G59" s="114"/>
    </row>
    <row r="60" spans="1:7" ht="12.75" customHeight="1">
      <c r="A60" s="112"/>
      <c r="B60" s="113"/>
      <c r="C60" s="113"/>
      <c r="D60" s="113"/>
      <c r="E60" s="113"/>
      <c r="F60" s="113"/>
      <c r="G60" s="114"/>
    </row>
    <row r="61" spans="1:7" ht="409.5" customHeight="1" thickBot="1">
      <c r="A61" s="115"/>
      <c r="B61" s="116"/>
      <c r="C61" s="116"/>
      <c r="D61" s="116"/>
      <c r="E61" s="116"/>
      <c r="F61" s="116"/>
      <c r="G61" s="117"/>
    </row>
  </sheetData>
  <mergeCells count="3">
    <mergeCell ref="A1:G1"/>
    <mergeCell ref="A2:G61"/>
    <mergeCell ref="I4:S48"/>
  </mergeCells>
  <printOptions horizontalCentered="1"/>
  <pageMargins left="0.5" right="0.5" top="0.5" bottom="0.5" header="0.25" footer="0.25"/>
  <pageSetup orientation="landscape" horizontalDpi="4294967293" verticalDpi="4294967293" r:id="rId1"/>
  <headerFooter alignWithMargins="0">
    <oddFooter>&amp;L&amp;"Arial,Regular"&amp;A&amp;C&amp;"Arial,Regular"Page &amp;P&amp;R&amp;"Arial,Regular"&amp;F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L74"/>
  <sheetViews>
    <sheetView showGridLines="0" tabSelected="1" topLeftCell="A63" zoomScale="70" zoomScaleNormal="70" zoomScalePageLayoutView="90" workbookViewId="0">
      <selection activeCell="C68" sqref="C64:D68"/>
    </sheetView>
  </sheetViews>
  <sheetFormatPr defaultColWidth="8.77734375" defaultRowHeight="14.4"/>
  <cols>
    <col min="1" max="1" width="72.6640625" style="4" customWidth="1"/>
    <col min="2" max="2" width="23.77734375" style="5" bestFit="1" customWidth="1"/>
    <col min="3" max="3" width="22.33203125" style="6" customWidth="1"/>
    <col min="4" max="4" width="85.21875" style="7" customWidth="1"/>
    <col min="5" max="6" width="8.77734375" style="2"/>
    <col min="7" max="7" width="89.77734375" style="2" customWidth="1"/>
    <col min="8" max="8" width="92.77734375" style="2" customWidth="1"/>
    <col min="9" max="16384" width="8.77734375" style="2"/>
  </cols>
  <sheetData>
    <row r="1" spans="1:8" s="1" customFormat="1" ht="18.600000000000001" thickBot="1">
      <c r="A1" s="42" t="s">
        <v>11</v>
      </c>
      <c r="B1" s="66" t="s">
        <v>12</v>
      </c>
      <c r="C1" s="41"/>
      <c r="D1" s="59"/>
      <c r="G1" s="2"/>
      <c r="H1" s="2"/>
    </row>
    <row r="2" spans="1:8" s="3" customFormat="1" ht="15.6" customHeight="1">
      <c r="A2" s="130" t="s">
        <v>13</v>
      </c>
      <c r="B2" s="131" t="s">
        <v>147</v>
      </c>
      <c r="C2" s="128" t="s">
        <v>15</v>
      </c>
      <c r="D2" s="129" t="s">
        <v>16</v>
      </c>
      <c r="G2" s="127" t="s">
        <v>204</v>
      </c>
      <c r="H2" s="127"/>
    </row>
    <row r="3" spans="1:8" s="3" customFormat="1" ht="14.1" customHeight="1">
      <c r="A3" s="130"/>
      <c r="B3" s="131"/>
      <c r="C3" s="128"/>
      <c r="D3" s="129"/>
      <c r="G3" s="92" t="s">
        <v>205</v>
      </c>
      <c r="H3" s="92" t="s">
        <v>206</v>
      </c>
    </row>
    <row r="4" spans="1:8" s="3" customFormat="1" ht="27.6">
      <c r="A4" s="62" t="s">
        <v>17</v>
      </c>
      <c r="B4" s="68"/>
      <c r="C4" s="61"/>
      <c r="D4" s="68"/>
      <c r="G4" s="93" t="s">
        <v>207</v>
      </c>
      <c r="H4" s="93"/>
    </row>
    <row r="5" spans="1:8" s="3" customFormat="1" ht="66">
      <c r="A5" s="60" t="s">
        <v>18</v>
      </c>
      <c r="B5" s="60" t="s">
        <v>148</v>
      </c>
      <c r="C5" s="67">
        <v>4</v>
      </c>
      <c r="D5" s="89" t="s">
        <v>192</v>
      </c>
      <c r="G5" s="93" t="s">
        <v>208</v>
      </c>
      <c r="H5" s="93"/>
    </row>
    <row r="6" spans="1:8" s="3" customFormat="1" ht="41.4">
      <c r="A6" s="60" t="s">
        <v>19</v>
      </c>
      <c r="B6" s="60" t="s">
        <v>149</v>
      </c>
      <c r="C6" s="67">
        <v>4</v>
      </c>
      <c r="D6" s="79" t="s">
        <v>180</v>
      </c>
      <c r="G6" s="93" t="s">
        <v>209</v>
      </c>
      <c r="H6" s="93"/>
    </row>
    <row r="7" spans="1:8" s="3" customFormat="1" ht="79.2">
      <c r="A7" s="60" t="s">
        <v>20</v>
      </c>
      <c r="B7" s="60">
        <v>28</v>
      </c>
      <c r="C7" s="67">
        <v>5</v>
      </c>
      <c r="D7" s="89" t="s">
        <v>193</v>
      </c>
      <c r="G7" s="93" t="s">
        <v>210</v>
      </c>
      <c r="H7" s="93"/>
    </row>
    <row r="8" spans="1:8" s="3" customFormat="1" ht="27.6">
      <c r="A8" s="60" t="s">
        <v>21</v>
      </c>
      <c r="B8" s="60" t="s">
        <v>150</v>
      </c>
      <c r="C8" s="67">
        <v>3</v>
      </c>
      <c r="D8" s="90" t="s">
        <v>194</v>
      </c>
      <c r="G8" s="93" t="s">
        <v>211</v>
      </c>
      <c r="H8" s="93"/>
    </row>
    <row r="9" spans="1:8" s="3" customFormat="1" ht="27.6">
      <c r="A9" s="70" t="s">
        <v>22</v>
      </c>
      <c r="B9" s="68"/>
      <c r="C9" s="61"/>
      <c r="D9" s="91"/>
      <c r="G9" s="93" t="s">
        <v>212</v>
      </c>
      <c r="H9" s="93"/>
    </row>
    <row r="10" spans="1:8" s="3" customFormat="1" ht="18">
      <c r="A10" s="63" t="s">
        <v>23</v>
      </c>
      <c r="B10" s="60" t="s">
        <v>151</v>
      </c>
      <c r="C10" s="67">
        <v>4</v>
      </c>
      <c r="D10" s="79"/>
      <c r="G10" s="93" t="s">
        <v>213</v>
      </c>
      <c r="H10" s="93"/>
    </row>
    <row r="11" spans="1:8" s="3" customFormat="1" ht="18">
      <c r="A11" s="63" t="s">
        <v>203</v>
      </c>
      <c r="B11" s="60">
        <v>59</v>
      </c>
      <c r="C11" s="67">
        <v>4</v>
      </c>
      <c r="D11" s="79"/>
      <c r="G11" s="93" t="s">
        <v>214</v>
      </c>
      <c r="H11" s="93"/>
    </row>
    <row r="12" spans="1:8" s="3" customFormat="1" ht="18">
      <c r="A12" s="63" t="s">
        <v>24</v>
      </c>
      <c r="B12" s="60" t="s">
        <v>152</v>
      </c>
      <c r="C12" s="67">
        <v>4</v>
      </c>
      <c r="D12" s="79"/>
      <c r="G12" s="93" t="s">
        <v>215</v>
      </c>
      <c r="H12" s="93"/>
    </row>
    <row r="13" spans="1:8" s="3" customFormat="1" ht="27.6">
      <c r="A13" s="70" t="s">
        <v>25</v>
      </c>
      <c r="B13" s="68"/>
      <c r="C13" s="61"/>
      <c r="D13" s="80"/>
      <c r="G13" s="93" t="s">
        <v>216</v>
      </c>
      <c r="H13" s="93"/>
    </row>
    <row r="14" spans="1:8" s="3" customFormat="1" ht="18">
      <c r="A14" s="63" t="s">
        <v>107</v>
      </c>
      <c r="B14" s="60">
        <v>165</v>
      </c>
      <c r="C14" s="67">
        <v>4</v>
      </c>
      <c r="D14" s="79" t="s">
        <v>181</v>
      </c>
    </row>
    <row r="15" spans="1:8" s="3" customFormat="1" ht="66">
      <c r="A15" s="81" t="s">
        <v>111</v>
      </c>
      <c r="B15" s="60" t="s">
        <v>153</v>
      </c>
      <c r="C15" s="67">
        <v>3</v>
      </c>
      <c r="D15" s="89" t="s">
        <v>195</v>
      </c>
      <c r="G15" s="127" t="s">
        <v>217</v>
      </c>
      <c r="H15" s="127"/>
    </row>
    <row r="16" spans="1:8" s="3" customFormat="1" ht="39.6">
      <c r="A16" s="81" t="s">
        <v>112</v>
      </c>
      <c r="B16" s="60" t="s">
        <v>154</v>
      </c>
      <c r="C16" s="67">
        <v>4</v>
      </c>
      <c r="D16" s="89" t="s">
        <v>196</v>
      </c>
      <c r="G16" s="92" t="s">
        <v>205</v>
      </c>
      <c r="H16" s="92" t="s">
        <v>206</v>
      </c>
    </row>
    <row r="17" spans="1:12" s="3" customFormat="1" ht="92.4">
      <c r="A17" s="81" t="s">
        <v>113</v>
      </c>
      <c r="B17" s="60" t="s">
        <v>155</v>
      </c>
      <c r="C17" s="67">
        <v>4</v>
      </c>
      <c r="D17" s="89" t="s">
        <v>197</v>
      </c>
      <c r="G17" s="93" t="s">
        <v>207</v>
      </c>
      <c r="H17" s="93"/>
      <c r="L17" s="3" t="e">
        <f>+L7:AB16LL5:AP17</f>
        <v>#NAME?</v>
      </c>
    </row>
    <row r="18" spans="1:12" s="3" customFormat="1" ht="41.4">
      <c r="A18" s="81" t="s">
        <v>114</v>
      </c>
      <c r="B18" s="60" t="s">
        <v>156</v>
      </c>
      <c r="C18" s="67">
        <v>4</v>
      </c>
      <c r="D18" s="89" t="s">
        <v>198</v>
      </c>
      <c r="G18" s="93" t="s">
        <v>208</v>
      </c>
      <c r="H18" s="93"/>
    </row>
    <row r="19" spans="1:12" s="3" customFormat="1" ht="72">
      <c r="A19" s="81" t="s">
        <v>115</v>
      </c>
      <c r="B19" s="60">
        <v>171</v>
      </c>
      <c r="C19" s="67">
        <v>4</v>
      </c>
      <c r="D19" s="79" t="s">
        <v>199</v>
      </c>
      <c r="G19" s="93" t="s">
        <v>209</v>
      </c>
      <c r="H19" s="93"/>
    </row>
    <row r="20" spans="1:12" s="3" customFormat="1" ht="27.6">
      <c r="A20" s="81" t="s">
        <v>116</v>
      </c>
      <c r="B20" s="60" t="s">
        <v>157</v>
      </c>
      <c r="C20" s="67">
        <v>3</v>
      </c>
      <c r="D20" s="88" t="s">
        <v>201</v>
      </c>
      <c r="G20" s="93" t="s">
        <v>210</v>
      </c>
      <c r="H20" s="93"/>
    </row>
    <row r="21" spans="1:12" s="3" customFormat="1" ht="52.8">
      <c r="A21" s="82" t="s">
        <v>118</v>
      </c>
      <c r="B21" s="60" t="s">
        <v>158</v>
      </c>
      <c r="C21" s="67">
        <v>4</v>
      </c>
      <c r="D21" s="89" t="s">
        <v>202</v>
      </c>
      <c r="G21" s="93" t="s">
        <v>211</v>
      </c>
      <c r="H21" s="93"/>
    </row>
    <row r="22" spans="1:12" s="3" customFormat="1" ht="54">
      <c r="A22" s="81" t="s">
        <v>117</v>
      </c>
      <c r="B22" s="60" t="s">
        <v>159</v>
      </c>
      <c r="C22" s="67">
        <v>5</v>
      </c>
      <c r="D22" s="79" t="s">
        <v>200</v>
      </c>
      <c r="G22" s="93" t="s">
        <v>212</v>
      </c>
      <c r="H22" s="93"/>
    </row>
    <row r="23" spans="1:12" s="3" customFormat="1" ht="18">
      <c r="A23" s="63" t="s">
        <v>106</v>
      </c>
      <c r="B23" s="60" t="s">
        <v>160</v>
      </c>
      <c r="C23" s="67">
        <v>4</v>
      </c>
      <c r="D23" s="79"/>
      <c r="G23" s="93" t="s">
        <v>213</v>
      </c>
      <c r="H23" s="93"/>
    </row>
    <row r="24" spans="1:12" s="3" customFormat="1" ht="18">
      <c r="A24" s="81" t="s">
        <v>119</v>
      </c>
      <c r="B24" s="60" t="s">
        <v>161</v>
      </c>
      <c r="C24" s="67">
        <v>3</v>
      </c>
      <c r="D24" s="79"/>
      <c r="G24" s="93" t="s">
        <v>214</v>
      </c>
      <c r="H24" s="93"/>
    </row>
    <row r="25" spans="1:12" s="3" customFormat="1" ht="18">
      <c r="A25" s="81" t="s">
        <v>120</v>
      </c>
      <c r="B25" s="60" t="s">
        <v>162</v>
      </c>
      <c r="C25" s="67">
        <v>4</v>
      </c>
      <c r="D25" s="79"/>
      <c r="G25" s="93" t="s">
        <v>215</v>
      </c>
      <c r="H25" s="93"/>
    </row>
    <row r="26" spans="1:12" s="3" customFormat="1" ht="27.6">
      <c r="A26" s="81" t="s">
        <v>121</v>
      </c>
      <c r="B26" s="60" t="s">
        <v>163</v>
      </c>
      <c r="C26" s="67">
        <v>4</v>
      </c>
      <c r="D26" s="79"/>
      <c r="G26" s="93" t="s">
        <v>216</v>
      </c>
      <c r="H26" s="93"/>
    </row>
    <row r="27" spans="1:12" s="3" customFormat="1" ht="18">
      <c r="A27" s="81" t="s">
        <v>122</v>
      </c>
      <c r="B27" s="60">
        <v>178</v>
      </c>
      <c r="C27" s="67">
        <v>4</v>
      </c>
      <c r="D27" s="79" t="s">
        <v>182</v>
      </c>
    </row>
    <row r="28" spans="1:12" s="3" customFormat="1" ht="18">
      <c r="A28" s="81" t="s">
        <v>123</v>
      </c>
      <c r="B28" s="60" t="s">
        <v>164</v>
      </c>
      <c r="C28" s="67">
        <v>4</v>
      </c>
      <c r="D28" s="79"/>
    </row>
    <row r="29" spans="1:12" s="3" customFormat="1" ht="18">
      <c r="A29" s="81" t="s">
        <v>124</v>
      </c>
      <c r="B29" s="60" t="s">
        <v>165</v>
      </c>
      <c r="C29" s="67">
        <v>5</v>
      </c>
      <c r="D29" s="79"/>
    </row>
    <row r="30" spans="1:12" s="3" customFormat="1" ht="18">
      <c r="A30" s="81" t="s">
        <v>125</v>
      </c>
      <c r="B30" s="60">
        <v>180</v>
      </c>
      <c r="C30" s="67">
        <v>5</v>
      </c>
      <c r="D30" s="79"/>
    </row>
    <row r="31" spans="1:12" s="3" customFormat="1" ht="39.6">
      <c r="A31" s="81" t="s">
        <v>126</v>
      </c>
      <c r="B31" s="60" t="s">
        <v>166</v>
      </c>
      <c r="C31" s="67">
        <v>4</v>
      </c>
      <c r="D31" s="87" t="s">
        <v>185</v>
      </c>
    </row>
    <row r="32" spans="1:12" s="3" customFormat="1" ht="52.8">
      <c r="A32" s="81" t="s">
        <v>127</v>
      </c>
      <c r="B32" s="60" t="s">
        <v>167</v>
      </c>
      <c r="C32" s="67">
        <v>5</v>
      </c>
      <c r="D32" s="87" t="s">
        <v>183</v>
      </c>
    </row>
    <row r="33" spans="1:4" s="3" customFormat="1" ht="79.2">
      <c r="A33" s="81" t="s">
        <v>128</v>
      </c>
      <c r="B33" s="60" t="s">
        <v>168</v>
      </c>
      <c r="C33" s="67">
        <v>4</v>
      </c>
      <c r="D33" s="87" t="s">
        <v>184</v>
      </c>
    </row>
    <row r="34" spans="1:4" s="3" customFormat="1" ht="18">
      <c r="A34" s="63" t="s">
        <v>108</v>
      </c>
      <c r="B34" s="60" t="s">
        <v>169</v>
      </c>
      <c r="C34" s="67">
        <v>5</v>
      </c>
      <c r="D34" s="79"/>
    </row>
    <row r="35" spans="1:4" s="3" customFormat="1" ht="66">
      <c r="A35" s="81" t="s">
        <v>129</v>
      </c>
      <c r="B35" s="60" t="s">
        <v>170</v>
      </c>
      <c r="C35" s="67">
        <v>3</v>
      </c>
      <c r="D35" s="87" t="s">
        <v>186</v>
      </c>
    </row>
    <row r="36" spans="1:4" s="3" customFormat="1" ht="66">
      <c r="A36" s="81" t="s">
        <v>130</v>
      </c>
      <c r="B36" s="60" t="s">
        <v>171</v>
      </c>
      <c r="C36" s="67">
        <v>4</v>
      </c>
      <c r="D36" s="87" t="s">
        <v>191</v>
      </c>
    </row>
    <row r="37" spans="1:4" s="3" customFormat="1" ht="72">
      <c r="A37" s="81" t="s">
        <v>131</v>
      </c>
      <c r="B37" s="60" t="s">
        <v>172</v>
      </c>
      <c r="C37" s="67">
        <v>5</v>
      </c>
      <c r="D37" s="79" t="s">
        <v>187</v>
      </c>
    </row>
    <row r="38" spans="1:4" s="3" customFormat="1" ht="66">
      <c r="A38" s="81" t="s">
        <v>132</v>
      </c>
      <c r="B38" s="60">
        <v>191</v>
      </c>
      <c r="C38" s="67">
        <v>5</v>
      </c>
      <c r="D38" s="87" t="s">
        <v>188</v>
      </c>
    </row>
    <row r="39" spans="1:4" s="3" customFormat="1" ht="52.8">
      <c r="A39" s="63" t="s">
        <v>109</v>
      </c>
      <c r="B39" s="60" t="s">
        <v>173</v>
      </c>
      <c r="C39" s="67">
        <v>4</v>
      </c>
      <c r="D39" s="87" t="s">
        <v>189</v>
      </c>
    </row>
    <row r="40" spans="1:4" s="3" customFormat="1" ht="79.2">
      <c r="A40" s="81" t="s">
        <v>133</v>
      </c>
      <c r="B40" s="60" t="s">
        <v>174</v>
      </c>
      <c r="C40" s="67">
        <v>5</v>
      </c>
      <c r="D40" s="87" t="s">
        <v>190</v>
      </c>
    </row>
    <row r="41" spans="1:4" s="3" customFormat="1" ht="18">
      <c r="A41" s="81" t="s">
        <v>134</v>
      </c>
      <c r="B41" s="60" t="s">
        <v>175</v>
      </c>
      <c r="C41" s="67">
        <v>4</v>
      </c>
      <c r="D41" s="79"/>
    </row>
    <row r="42" spans="1:4" s="3" customFormat="1" ht="18">
      <c r="A42" s="81" t="s">
        <v>135</v>
      </c>
      <c r="B42" s="60" t="s">
        <v>176</v>
      </c>
      <c r="C42" s="67">
        <v>4</v>
      </c>
      <c r="D42" s="79"/>
    </row>
    <row r="43" spans="1:4" s="3" customFormat="1" ht="66">
      <c r="A43" s="81" t="s">
        <v>136</v>
      </c>
      <c r="B43" s="60" t="s">
        <v>177</v>
      </c>
      <c r="C43" s="67">
        <v>5</v>
      </c>
      <c r="D43" s="87" t="s">
        <v>223</v>
      </c>
    </row>
    <row r="44" spans="1:4" s="3" customFormat="1" ht="18">
      <c r="A44" s="70" t="s">
        <v>178</v>
      </c>
      <c r="B44" s="83" t="s">
        <v>138</v>
      </c>
      <c r="C44" s="61"/>
      <c r="D44" s="80"/>
    </row>
    <row r="45" spans="1:4" s="3" customFormat="1" ht="66">
      <c r="A45" s="63" t="s">
        <v>178</v>
      </c>
      <c r="B45" s="60" t="s">
        <v>179</v>
      </c>
      <c r="C45" s="67">
        <v>5</v>
      </c>
      <c r="D45" s="86" t="s">
        <v>224</v>
      </c>
    </row>
    <row r="46" spans="1:4" s="3" customFormat="1" ht="18">
      <c r="A46" s="70" t="s">
        <v>26</v>
      </c>
      <c r="B46" s="83" t="s">
        <v>138</v>
      </c>
      <c r="C46" s="61"/>
      <c r="D46" s="80"/>
    </row>
    <row r="47" spans="1:4" s="3" customFormat="1" ht="18">
      <c r="A47" s="64" t="s">
        <v>27</v>
      </c>
      <c r="B47" s="84"/>
      <c r="C47" s="85"/>
      <c r="D47" s="79"/>
    </row>
    <row r="48" spans="1:4" s="3" customFormat="1" ht="18">
      <c r="A48" s="64" t="s">
        <v>27</v>
      </c>
      <c r="B48" s="84"/>
      <c r="C48" s="85"/>
      <c r="D48" s="79"/>
    </row>
    <row r="49" spans="1:4" s="3" customFormat="1" ht="18">
      <c r="A49" s="64" t="s">
        <v>27</v>
      </c>
      <c r="B49" s="84"/>
      <c r="C49" s="85"/>
      <c r="D49" s="79"/>
    </row>
    <row r="50" spans="1:4" s="3" customFormat="1" ht="18">
      <c r="A50" s="64" t="s">
        <v>27</v>
      </c>
      <c r="B50" s="84"/>
      <c r="C50" s="85"/>
      <c r="D50" s="79"/>
    </row>
    <row r="51" spans="1:4" s="3" customFormat="1" ht="18">
      <c r="A51" s="64" t="s">
        <v>27</v>
      </c>
      <c r="B51" s="84"/>
      <c r="C51" s="85"/>
      <c r="D51" s="79"/>
    </row>
    <row r="52" spans="1:4" s="3" customFormat="1" ht="18">
      <c r="A52" s="70" t="s">
        <v>139</v>
      </c>
      <c r="B52" s="83" t="s">
        <v>140</v>
      </c>
      <c r="C52" s="61"/>
      <c r="D52" s="80"/>
    </row>
    <row r="53" spans="1:4" s="3" customFormat="1" ht="60">
      <c r="A53" s="65" t="s">
        <v>141</v>
      </c>
      <c r="B53" s="84"/>
      <c r="C53" s="85"/>
      <c r="D53" s="79"/>
    </row>
    <row r="54" spans="1:4" s="3" customFormat="1" ht="60">
      <c r="A54" s="65" t="s">
        <v>141</v>
      </c>
      <c r="B54" s="84"/>
      <c r="C54" s="85"/>
      <c r="D54" s="79"/>
    </row>
    <row r="55" spans="1:4" s="3" customFormat="1" ht="23.55" customHeight="1">
      <c r="A55" s="65" t="s">
        <v>141</v>
      </c>
      <c r="B55" s="84"/>
      <c r="C55" s="85"/>
      <c r="D55" s="79"/>
    </row>
    <row r="56" spans="1:4" ht="60">
      <c r="A56" s="65" t="s">
        <v>141</v>
      </c>
      <c r="B56" s="84"/>
      <c r="C56" s="85"/>
      <c r="D56" s="79"/>
    </row>
    <row r="57" spans="1:4" ht="60">
      <c r="A57" s="65" t="s">
        <v>141</v>
      </c>
      <c r="B57" s="84"/>
      <c r="C57" s="85"/>
      <c r="D57" s="79"/>
    </row>
    <row r="58" spans="1:4" ht="54">
      <c r="A58" s="70" t="s">
        <v>142</v>
      </c>
      <c r="B58" s="83" t="s">
        <v>143</v>
      </c>
      <c r="C58" s="61"/>
      <c r="D58" s="80"/>
    </row>
    <row r="59" spans="1:4" ht="60">
      <c r="A59" s="65" t="s">
        <v>144</v>
      </c>
      <c r="B59" s="84"/>
      <c r="C59" s="85"/>
      <c r="D59" s="79"/>
    </row>
    <row r="60" spans="1:4" ht="60">
      <c r="A60" s="65" t="s">
        <v>144</v>
      </c>
      <c r="B60" s="84"/>
      <c r="C60" s="85"/>
      <c r="D60" s="79"/>
    </row>
    <row r="61" spans="1:4" ht="60">
      <c r="A61" s="65" t="s">
        <v>144</v>
      </c>
      <c r="B61" s="84"/>
      <c r="C61" s="85"/>
      <c r="D61" s="79"/>
    </row>
    <row r="62" spans="1:4" ht="60">
      <c r="A62" s="65" t="s">
        <v>144</v>
      </c>
      <c r="B62" s="84"/>
      <c r="C62" s="85"/>
      <c r="D62" s="79"/>
    </row>
    <row r="63" spans="1:4" ht="60">
      <c r="A63" s="65" t="s">
        <v>144</v>
      </c>
      <c r="B63" s="84"/>
      <c r="C63" s="85"/>
      <c r="D63" s="79"/>
    </row>
    <row r="64" spans="1:4" ht="18">
      <c r="A64" s="70" t="s">
        <v>145</v>
      </c>
      <c r="B64" s="83" t="s">
        <v>138</v>
      </c>
      <c r="C64" s="61"/>
      <c r="D64" s="80"/>
    </row>
    <row r="65" spans="1:4" ht="45">
      <c r="A65" s="65" t="s">
        <v>146</v>
      </c>
      <c r="B65" s="84"/>
      <c r="C65" s="85"/>
      <c r="D65" s="79"/>
    </row>
    <row r="66" spans="1:4" ht="45">
      <c r="A66" s="65" t="s">
        <v>146</v>
      </c>
      <c r="B66" s="84"/>
      <c r="C66" s="85"/>
      <c r="D66" s="79"/>
    </row>
    <row r="67" spans="1:4" ht="45">
      <c r="A67" s="65" t="s">
        <v>146</v>
      </c>
      <c r="B67" s="84"/>
      <c r="C67" s="85"/>
      <c r="D67" s="79"/>
    </row>
    <row r="68" spans="1:4" ht="45">
      <c r="A68" s="65" t="s">
        <v>146</v>
      </c>
      <c r="B68" s="84"/>
      <c r="C68" s="85"/>
      <c r="D68" s="79"/>
    </row>
    <row r="69" spans="1:4" ht="18">
      <c r="A69" s="70" t="s">
        <v>26</v>
      </c>
      <c r="B69" s="68"/>
      <c r="C69" s="61"/>
      <c r="D69" s="80"/>
    </row>
    <row r="70" spans="1:4" ht="43.2">
      <c r="A70" s="94" t="s">
        <v>218</v>
      </c>
      <c r="B70" s="69"/>
      <c r="C70" s="67">
        <v>4</v>
      </c>
      <c r="D70" s="79"/>
    </row>
    <row r="71" spans="1:4" ht="28.8">
      <c r="A71" s="94" t="s">
        <v>219</v>
      </c>
      <c r="B71" s="69"/>
      <c r="C71" s="67">
        <v>3</v>
      </c>
      <c r="D71" s="79"/>
    </row>
    <row r="72" spans="1:4" ht="28.8">
      <c r="A72" s="94" t="s">
        <v>220</v>
      </c>
      <c r="B72" s="69"/>
      <c r="C72" s="67">
        <v>4</v>
      </c>
      <c r="D72" s="79"/>
    </row>
    <row r="73" spans="1:4" ht="28.8">
      <c r="A73" s="94" t="s">
        <v>221</v>
      </c>
      <c r="B73" s="69"/>
      <c r="C73" s="67">
        <v>4</v>
      </c>
      <c r="D73" s="79"/>
    </row>
    <row r="74" spans="1:4" ht="28.8">
      <c r="A74" s="94" t="s">
        <v>222</v>
      </c>
      <c r="B74" s="69"/>
      <c r="C74" s="67">
        <v>4</v>
      </c>
      <c r="D74" s="79"/>
    </row>
  </sheetData>
  <sheetProtection selectLockedCells="1"/>
  <mergeCells count="6">
    <mergeCell ref="G15:H15"/>
    <mergeCell ref="C2:C3"/>
    <mergeCell ref="D2:D3"/>
    <mergeCell ref="A2:A3"/>
    <mergeCell ref="B2:B3"/>
    <mergeCell ref="G2:H2"/>
  </mergeCells>
  <dataValidations count="1">
    <dataValidation type="list" allowBlank="1" showInputMessage="1" showErrorMessage="1" sqref="C5:C8 C65:C68 C10:C12 C47:C51 C53:C57 C59:C63 C45 C14:C43 C70:C74">
      <formula1>"1,2,3,4,5"</formula1>
    </dataValidation>
  </dataValidations>
  <printOptions horizontalCentered="1"/>
  <pageMargins left="0" right="0" top="1.34" bottom="0.48" header="0.3" footer="0.3"/>
  <pageSetup paperSize="5" scale="86" fitToHeight="10" orientation="landscape"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53"/>
  <sheetViews>
    <sheetView showGridLines="0" zoomScale="102" zoomScaleNormal="102" zoomScalePageLayoutView="90" workbookViewId="0">
      <pane xSplit="1" ySplit="3" topLeftCell="B30" activePane="bottomRight" state="frozen"/>
      <selection pane="topRight" activeCell="AC1" sqref="AC1:AC1048576"/>
      <selection pane="bottomLeft" activeCell="AC1" sqref="AC1:AC1048576"/>
      <selection pane="bottomRight" activeCell="B34" sqref="B34"/>
    </sheetView>
  </sheetViews>
  <sheetFormatPr defaultColWidth="8.77734375" defaultRowHeight="14.4"/>
  <cols>
    <col min="1" max="1" width="72.6640625" style="4" customWidth="1"/>
    <col min="2" max="2" width="23.77734375" style="5" bestFit="1" customWidth="1"/>
    <col min="3" max="3" width="22.33203125" style="6" customWidth="1"/>
    <col min="4" max="4" width="85.21875" style="7" customWidth="1"/>
    <col min="5" max="16384" width="8.77734375" style="2"/>
  </cols>
  <sheetData>
    <row r="1" spans="1:4" s="1" customFormat="1" ht="18">
      <c r="A1" s="42" t="s">
        <v>11</v>
      </c>
      <c r="B1" s="66" t="s">
        <v>28</v>
      </c>
      <c r="C1" s="41"/>
      <c r="D1" s="59"/>
    </row>
    <row r="2" spans="1:4" s="3" customFormat="1" ht="15.6" customHeight="1">
      <c r="A2" s="130" t="s">
        <v>13</v>
      </c>
      <c r="B2" s="131" t="s">
        <v>14</v>
      </c>
      <c r="C2" s="128" t="s">
        <v>15</v>
      </c>
      <c r="D2" s="129" t="s">
        <v>16</v>
      </c>
    </row>
    <row r="3" spans="1:4" s="3" customFormat="1" ht="14.1" customHeight="1">
      <c r="A3" s="130"/>
      <c r="B3" s="131"/>
      <c r="C3" s="128"/>
      <c r="D3" s="129"/>
    </row>
    <row r="4" spans="1:4" s="3" customFormat="1" ht="18">
      <c r="A4" s="62" t="s">
        <v>17</v>
      </c>
      <c r="B4" s="68"/>
      <c r="C4" s="61"/>
      <c r="D4" s="68"/>
    </row>
    <row r="5" spans="1:4" s="3" customFormat="1" ht="18">
      <c r="A5" s="60" t="s">
        <v>18</v>
      </c>
      <c r="B5" s="69"/>
      <c r="C5" s="67"/>
      <c r="D5" s="79"/>
    </row>
    <row r="6" spans="1:4" s="3" customFormat="1" ht="18">
      <c r="A6" s="60" t="s">
        <v>19</v>
      </c>
      <c r="B6" s="69"/>
      <c r="C6" s="67"/>
      <c r="D6" s="79"/>
    </row>
    <row r="7" spans="1:4" s="3" customFormat="1" ht="18">
      <c r="A7" s="60" t="s">
        <v>20</v>
      </c>
      <c r="B7" s="69"/>
      <c r="C7" s="67"/>
      <c r="D7" s="79"/>
    </row>
    <row r="8" spans="1:4" s="3" customFormat="1" ht="18">
      <c r="A8" s="60" t="s">
        <v>21</v>
      </c>
      <c r="B8" s="69"/>
      <c r="C8" s="67"/>
      <c r="D8" s="79"/>
    </row>
    <row r="9" spans="1:4" s="3" customFormat="1" ht="18">
      <c r="A9" s="70" t="s">
        <v>22</v>
      </c>
      <c r="B9" s="68"/>
      <c r="C9" s="61"/>
      <c r="D9" s="80"/>
    </row>
    <row r="10" spans="1:4" s="3" customFormat="1" ht="18">
      <c r="A10" s="63" t="s">
        <v>23</v>
      </c>
      <c r="B10" s="69"/>
      <c r="C10" s="67"/>
      <c r="D10" s="79"/>
    </row>
    <row r="11" spans="1:4" s="3" customFormat="1" ht="18">
      <c r="A11" s="63" t="s">
        <v>24</v>
      </c>
      <c r="B11" s="69"/>
      <c r="C11" s="67"/>
      <c r="D11" s="79"/>
    </row>
    <row r="12" spans="1:4" s="3" customFormat="1" ht="18">
      <c r="A12" s="70" t="s">
        <v>25</v>
      </c>
      <c r="B12" s="68"/>
      <c r="C12" s="61"/>
      <c r="D12" s="80"/>
    </row>
    <row r="13" spans="1:4" s="3" customFormat="1" ht="18">
      <c r="A13" s="63" t="s">
        <v>107</v>
      </c>
      <c r="B13" s="69"/>
      <c r="C13" s="67"/>
      <c r="D13" s="79"/>
    </row>
    <row r="14" spans="1:4" s="3" customFormat="1" ht="18">
      <c r="A14" s="81" t="s">
        <v>111</v>
      </c>
      <c r="B14" s="69"/>
      <c r="C14" s="67"/>
      <c r="D14" s="79"/>
    </row>
    <row r="15" spans="1:4" s="3" customFormat="1" ht="18">
      <c r="A15" s="81" t="s">
        <v>112</v>
      </c>
      <c r="B15" s="69"/>
      <c r="C15" s="67"/>
      <c r="D15" s="79"/>
    </row>
    <row r="16" spans="1:4" s="3" customFormat="1" ht="18">
      <c r="A16" s="81" t="s">
        <v>113</v>
      </c>
      <c r="B16" s="69"/>
      <c r="C16" s="67"/>
      <c r="D16" s="79"/>
    </row>
    <row r="17" spans="1:4" s="3" customFormat="1" ht="18">
      <c r="A17" s="81" t="s">
        <v>114</v>
      </c>
      <c r="B17" s="69"/>
      <c r="C17" s="67"/>
      <c r="D17" s="79"/>
    </row>
    <row r="18" spans="1:4" s="3" customFormat="1" ht="18">
      <c r="A18" s="81" t="s">
        <v>115</v>
      </c>
      <c r="B18" s="69"/>
      <c r="C18" s="67"/>
      <c r="D18" s="79"/>
    </row>
    <row r="19" spans="1:4" s="3" customFormat="1" ht="18">
      <c r="A19" s="81" t="s">
        <v>116</v>
      </c>
      <c r="B19" s="69"/>
      <c r="C19" s="67"/>
      <c r="D19" s="79"/>
    </row>
    <row r="20" spans="1:4" s="3" customFormat="1" ht="18">
      <c r="A20" s="82" t="s">
        <v>118</v>
      </c>
      <c r="B20" s="69"/>
      <c r="C20" s="67"/>
      <c r="D20" s="79"/>
    </row>
    <row r="21" spans="1:4" s="3" customFormat="1" ht="18">
      <c r="A21" s="81" t="s">
        <v>117</v>
      </c>
      <c r="B21" s="69"/>
      <c r="C21" s="67"/>
      <c r="D21" s="79"/>
    </row>
    <row r="22" spans="1:4" s="3" customFormat="1" ht="18">
      <c r="A22" s="63" t="s">
        <v>106</v>
      </c>
      <c r="B22" s="69"/>
      <c r="C22" s="67"/>
      <c r="D22" s="79"/>
    </row>
    <row r="23" spans="1:4" s="3" customFormat="1" ht="18">
      <c r="A23" s="81" t="s">
        <v>119</v>
      </c>
      <c r="B23" s="69"/>
      <c r="C23" s="67"/>
      <c r="D23" s="79"/>
    </row>
    <row r="24" spans="1:4" s="3" customFormat="1" ht="18">
      <c r="A24" s="81" t="s">
        <v>120</v>
      </c>
      <c r="B24" s="69"/>
      <c r="C24" s="67"/>
      <c r="D24" s="79"/>
    </row>
    <row r="25" spans="1:4" s="3" customFormat="1" ht="18">
      <c r="A25" s="81" t="s">
        <v>121</v>
      </c>
      <c r="B25" s="69"/>
      <c r="C25" s="67"/>
      <c r="D25" s="79"/>
    </row>
    <row r="26" spans="1:4" s="3" customFormat="1" ht="18">
      <c r="A26" s="81" t="s">
        <v>122</v>
      </c>
      <c r="B26" s="69"/>
      <c r="C26" s="67"/>
      <c r="D26" s="79"/>
    </row>
    <row r="27" spans="1:4" s="3" customFormat="1" ht="18">
      <c r="A27" s="81" t="s">
        <v>123</v>
      </c>
      <c r="B27" s="69"/>
      <c r="C27" s="67"/>
      <c r="D27" s="79"/>
    </row>
    <row r="28" spans="1:4" s="3" customFormat="1" ht="18">
      <c r="A28" s="81" t="s">
        <v>124</v>
      </c>
      <c r="B28" s="69"/>
      <c r="C28" s="67"/>
      <c r="D28" s="79"/>
    </row>
    <row r="29" spans="1:4" s="3" customFormat="1" ht="18">
      <c r="A29" s="81" t="s">
        <v>125</v>
      </c>
      <c r="B29" s="69"/>
      <c r="C29" s="67"/>
      <c r="D29" s="79"/>
    </row>
    <row r="30" spans="1:4" s="3" customFormat="1" ht="18">
      <c r="A30" s="81" t="s">
        <v>126</v>
      </c>
      <c r="B30" s="69"/>
      <c r="C30" s="67"/>
      <c r="D30" s="79"/>
    </row>
    <row r="31" spans="1:4" s="3" customFormat="1" ht="18">
      <c r="A31" s="81" t="s">
        <v>127</v>
      </c>
      <c r="B31" s="69"/>
      <c r="C31" s="67"/>
      <c r="D31" s="79"/>
    </row>
    <row r="32" spans="1:4" s="3" customFormat="1" ht="18">
      <c r="A32" s="81" t="s">
        <v>128</v>
      </c>
      <c r="B32" s="69"/>
      <c r="C32" s="67"/>
      <c r="D32" s="79"/>
    </row>
    <row r="33" spans="1:4" s="3" customFormat="1" ht="18">
      <c r="A33" s="63" t="s">
        <v>108</v>
      </c>
      <c r="B33" s="69"/>
      <c r="C33" s="67"/>
      <c r="D33" s="79"/>
    </row>
    <row r="34" spans="1:4" s="3" customFormat="1" ht="18">
      <c r="A34" s="81" t="s">
        <v>129</v>
      </c>
      <c r="B34" s="69"/>
      <c r="C34" s="67"/>
      <c r="D34" s="79"/>
    </row>
    <row r="35" spans="1:4" s="3" customFormat="1" ht="18">
      <c r="A35" s="81" t="s">
        <v>130</v>
      </c>
      <c r="B35" s="69"/>
      <c r="C35" s="67"/>
      <c r="D35" s="79"/>
    </row>
    <row r="36" spans="1:4" s="3" customFormat="1" ht="18">
      <c r="A36" s="81" t="s">
        <v>131</v>
      </c>
      <c r="B36" s="69"/>
      <c r="C36" s="67"/>
      <c r="D36" s="79"/>
    </row>
    <row r="37" spans="1:4" s="3" customFormat="1" ht="18">
      <c r="A37" s="81" t="s">
        <v>132</v>
      </c>
      <c r="B37" s="69"/>
      <c r="C37" s="67"/>
      <c r="D37" s="79"/>
    </row>
    <row r="38" spans="1:4" s="3" customFormat="1" ht="18">
      <c r="A38" s="63" t="s">
        <v>109</v>
      </c>
      <c r="B38" s="69"/>
      <c r="C38" s="67"/>
      <c r="D38" s="79"/>
    </row>
    <row r="39" spans="1:4" s="3" customFormat="1" ht="18">
      <c r="A39" s="81" t="s">
        <v>133</v>
      </c>
      <c r="B39" s="69"/>
      <c r="C39" s="67"/>
      <c r="D39" s="79"/>
    </row>
    <row r="40" spans="1:4" s="3" customFormat="1" ht="18">
      <c r="A40" s="81" t="s">
        <v>134</v>
      </c>
      <c r="B40" s="69"/>
      <c r="C40" s="67"/>
      <c r="D40" s="79"/>
    </row>
    <row r="41" spans="1:4" s="3" customFormat="1" ht="18">
      <c r="A41" s="81" t="s">
        <v>135</v>
      </c>
      <c r="B41" s="69"/>
      <c r="C41" s="67"/>
      <c r="D41" s="79"/>
    </row>
    <row r="42" spans="1:4" s="3" customFormat="1" ht="18">
      <c r="A42" s="81" t="s">
        <v>136</v>
      </c>
      <c r="B42" s="69"/>
      <c r="C42" s="67"/>
      <c r="D42" s="79"/>
    </row>
    <row r="43" spans="1:4" s="3" customFormat="1" ht="18">
      <c r="A43" s="70" t="s">
        <v>26</v>
      </c>
      <c r="B43" s="68"/>
      <c r="C43" s="61"/>
      <c r="D43" s="80"/>
    </row>
    <row r="44" spans="1:4" s="3" customFormat="1" ht="18">
      <c r="A44" s="64" t="s">
        <v>27</v>
      </c>
      <c r="B44" s="69"/>
      <c r="C44" s="67"/>
      <c r="D44" s="79"/>
    </row>
    <row r="45" spans="1:4" s="3" customFormat="1" ht="18">
      <c r="A45" s="65"/>
      <c r="B45" s="69"/>
      <c r="C45" s="67"/>
      <c r="D45" s="79"/>
    </row>
    <row r="46" spans="1:4" s="3" customFormat="1" ht="18">
      <c r="A46" s="64"/>
      <c r="B46" s="69"/>
      <c r="C46" s="67"/>
      <c r="D46" s="79"/>
    </row>
    <row r="47" spans="1:4" s="3" customFormat="1" ht="18">
      <c r="A47" s="65"/>
      <c r="B47" s="69"/>
      <c r="C47" s="67"/>
      <c r="D47" s="79"/>
    </row>
    <row r="48" spans="1:4" s="3" customFormat="1" ht="18">
      <c r="A48" s="65"/>
      <c r="B48" s="69"/>
      <c r="C48" s="67"/>
      <c r="D48" s="79"/>
    </row>
    <row r="49" spans="1:4" s="3" customFormat="1" ht="18">
      <c r="A49" s="65"/>
      <c r="B49" s="69"/>
      <c r="C49" s="67"/>
      <c r="D49" s="79"/>
    </row>
    <row r="50" spans="1:4" s="3" customFormat="1" ht="18">
      <c r="A50" s="65"/>
      <c r="B50" s="69"/>
      <c r="C50" s="67"/>
      <c r="D50" s="79"/>
    </row>
    <row r="51" spans="1:4" s="3" customFormat="1" ht="18">
      <c r="A51" s="65"/>
      <c r="B51" s="69"/>
      <c r="C51" s="67"/>
      <c r="D51" s="79"/>
    </row>
    <row r="52" spans="1:4" s="3" customFormat="1" ht="23.55" customHeight="1">
      <c r="A52" s="65"/>
      <c r="B52" s="69"/>
      <c r="C52" s="67"/>
      <c r="D52" s="79"/>
    </row>
    <row r="53" spans="1:4" ht="18">
      <c r="A53" s="65"/>
      <c r="B53" s="69"/>
      <c r="C53" s="67"/>
      <c r="D53" s="79"/>
    </row>
  </sheetData>
  <sheetProtection selectLockedCells="1"/>
  <mergeCells count="4">
    <mergeCell ref="A2:A3"/>
    <mergeCell ref="B2:B3"/>
    <mergeCell ref="C2:C3"/>
    <mergeCell ref="D2:D3"/>
  </mergeCells>
  <dataValidations count="1">
    <dataValidation type="list" allowBlank="1" showInputMessage="1" showErrorMessage="1" sqref="C5:C8 C44:C53 C10:C11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102" zoomScaleNormal="102" zoomScalePageLayoutView="90" workbookViewId="0">
      <pane xSplit="1" ySplit="3" topLeftCell="B7" activePane="bottomRight" state="frozen"/>
      <selection pane="topRight" activeCell="AC1" sqref="AC1:AC1048576"/>
      <selection pane="bottomLeft" activeCell="AC1" sqref="AC1:AC1048576"/>
      <selection pane="bottomRight" activeCell="B21" sqref="B21"/>
    </sheetView>
  </sheetViews>
  <sheetFormatPr defaultColWidth="8.77734375" defaultRowHeight="14.4"/>
  <cols>
    <col min="1" max="1" width="72.6640625" style="4" customWidth="1"/>
    <col min="2" max="2" width="23.77734375" style="5" bestFit="1" customWidth="1"/>
    <col min="3" max="3" width="22.33203125" style="6" customWidth="1"/>
    <col min="4" max="4" width="85.21875" style="7" customWidth="1"/>
    <col min="5" max="16384" width="8.77734375" style="2"/>
  </cols>
  <sheetData>
    <row r="1" spans="1:4" s="1" customFormat="1" ht="18">
      <c r="A1" s="42" t="s">
        <v>11</v>
      </c>
      <c r="B1" s="66" t="s">
        <v>29</v>
      </c>
      <c r="C1" s="41"/>
      <c r="D1" s="59"/>
    </row>
    <row r="2" spans="1:4" s="3" customFormat="1" ht="15.6" customHeight="1">
      <c r="A2" s="130" t="s">
        <v>13</v>
      </c>
      <c r="B2" s="131" t="s">
        <v>14</v>
      </c>
      <c r="C2" s="128" t="s">
        <v>15</v>
      </c>
      <c r="D2" s="129" t="s">
        <v>16</v>
      </c>
    </row>
    <row r="3" spans="1:4" s="3" customFormat="1" ht="14.1" customHeight="1">
      <c r="A3" s="130"/>
      <c r="B3" s="131"/>
      <c r="C3" s="128"/>
      <c r="D3" s="129"/>
    </row>
    <row r="4" spans="1:4" s="3" customFormat="1" ht="18">
      <c r="A4" s="62" t="s">
        <v>17</v>
      </c>
      <c r="B4" s="68"/>
      <c r="C4" s="61"/>
      <c r="D4" s="68"/>
    </row>
    <row r="5" spans="1:4" s="3" customFormat="1" ht="18">
      <c r="A5" s="60" t="s">
        <v>18</v>
      </c>
      <c r="B5" s="69"/>
      <c r="C5" s="67"/>
      <c r="D5" s="79"/>
    </row>
    <row r="6" spans="1:4" s="3" customFormat="1" ht="18">
      <c r="A6" s="60" t="s">
        <v>19</v>
      </c>
      <c r="B6" s="69"/>
      <c r="C6" s="67"/>
      <c r="D6" s="79"/>
    </row>
    <row r="7" spans="1:4" s="3" customFormat="1" ht="18">
      <c r="A7" s="60" t="s">
        <v>20</v>
      </c>
      <c r="B7" s="69"/>
      <c r="C7" s="67"/>
      <c r="D7" s="79"/>
    </row>
    <row r="8" spans="1:4" s="3" customFormat="1" ht="18">
      <c r="A8" s="60" t="s">
        <v>21</v>
      </c>
      <c r="B8" s="69"/>
      <c r="C8" s="67"/>
      <c r="D8" s="79"/>
    </row>
    <row r="9" spans="1:4" s="3" customFormat="1" ht="18">
      <c r="A9" s="70" t="s">
        <v>22</v>
      </c>
      <c r="B9" s="68"/>
      <c r="C9" s="61"/>
      <c r="D9" s="80"/>
    </row>
    <row r="10" spans="1:4" s="3" customFormat="1" ht="18">
      <c r="A10" s="63" t="s">
        <v>23</v>
      </c>
      <c r="B10" s="69"/>
      <c r="C10" s="67"/>
      <c r="D10" s="79"/>
    </row>
    <row r="11" spans="1:4" s="3" customFormat="1" ht="18">
      <c r="A11" s="63" t="s">
        <v>24</v>
      </c>
      <c r="B11" s="69"/>
      <c r="C11" s="67"/>
      <c r="D11" s="79"/>
    </row>
    <row r="12" spans="1:4" s="3" customFormat="1" ht="18">
      <c r="A12" s="70" t="s">
        <v>25</v>
      </c>
      <c r="B12" s="68"/>
      <c r="C12" s="61"/>
      <c r="D12" s="80"/>
    </row>
    <row r="13" spans="1:4" s="3" customFormat="1" ht="18">
      <c r="A13" s="63" t="s">
        <v>107</v>
      </c>
      <c r="B13" s="69"/>
      <c r="C13" s="67"/>
      <c r="D13" s="79"/>
    </row>
    <row r="14" spans="1:4" s="3" customFormat="1" ht="18">
      <c r="A14" s="81" t="s">
        <v>111</v>
      </c>
      <c r="B14" s="69"/>
      <c r="C14" s="67"/>
      <c r="D14" s="79"/>
    </row>
    <row r="15" spans="1:4" s="3" customFormat="1" ht="18">
      <c r="A15" s="81" t="s">
        <v>112</v>
      </c>
      <c r="B15" s="69"/>
      <c r="C15" s="67"/>
      <c r="D15" s="79"/>
    </row>
    <row r="16" spans="1:4" s="3" customFormat="1" ht="18">
      <c r="A16" s="81" t="s">
        <v>113</v>
      </c>
      <c r="B16" s="69"/>
      <c r="C16" s="67"/>
      <c r="D16" s="79"/>
    </row>
    <row r="17" spans="1:4" s="3" customFormat="1" ht="18">
      <c r="A17" s="81" t="s">
        <v>114</v>
      </c>
      <c r="B17" s="69"/>
      <c r="C17" s="67"/>
      <c r="D17" s="79"/>
    </row>
    <row r="18" spans="1:4" s="3" customFormat="1" ht="18">
      <c r="A18" s="81" t="s">
        <v>115</v>
      </c>
      <c r="B18" s="69"/>
      <c r="C18" s="67"/>
      <c r="D18" s="79"/>
    </row>
    <row r="19" spans="1:4" s="3" customFormat="1" ht="18">
      <c r="A19" s="81" t="s">
        <v>116</v>
      </c>
      <c r="B19" s="69"/>
      <c r="C19" s="67"/>
      <c r="D19" s="79"/>
    </row>
    <row r="20" spans="1:4" s="3" customFormat="1" ht="18">
      <c r="A20" s="82" t="s">
        <v>118</v>
      </c>
      <c r="B20" s="69"/>
      <c r="C20" s="67"/>
      <c r="D20" s="79"/>
    </row>
    <row r="21" spans="1:4" s="3" customFormat="1" ht="18">
      <c r="A21" s="81" t="s">
        <v>117</v>
      </c>
      <c r="B21" s="69"/>
      <c r="C21" s="67"/>
      <c r="D21" s="79"/>
    </row>
    <row r="22" spans="1:4" s="3" customFormat="1" ht="18">
      <c r="A22" s="63" t="s">
        <v>106</v>
      </c>
      <c r="B22" s="69"/>
      <c r="C22" s="67"/>
      <c r="D22" s="79"/>
    </row>
    <row r="23" spans="1:4" s="3" customFormat="1" ht="18">
      <c r="A23" s="81" t="s">
        <v>119</v>
      </c>
      <c r="B23" s="69"/>
      <c r="C23" s="67"/>
      <c r="D23" s="79"/>
    </row>
    <row r="24" spans="1:4" s="3" customFormat="1" ht="18">
      <c r="A24" s="81" t="s">
        <v>120</v>
      </c>
      <c r="B24" s="69"/>
      <c r="C24" s="67"/>
      <c r="D24" s="79"/>
    </row>
    <row r="25" spans="1:4" s="3" customFormat="1" ht="18">
      <c r="A25" s="81" t="s">
        <v>121</v>
      </c>
      <c r="B25" s="69"/>
      <c r="C25" s="67"/>
      <c r="D25" s="79"/>
    </row>
    <row r="26" spans="1:4" s="3" customFormat="1" ht="18">
      <c r="A26" s="81" t="s">
        <v>122</v>
      </c>
      <c r="B26" s="69"/>
      <c r="C26" s="67"/>
      <c r="D26" s="79"/>
    </row>
    <row r="27" spans="1:4" s="3" customFormat="1" ht="18">
      <c r="A27" s="81" t="s">
        <v>123</v>
      </c>
      <c r="B27" s="69"/>
      <c r="C27" s="67"/>
      <c r="D27" s="79"/>
    </row>
    <row r="28" spans="1:4" s="3" customFormat="1" ht="18">
      <c r="A28" s="81" t="s">
        <v>124</v>
      </c>
      <c r="B28" s="69"/>
      <c r="C28" s="67"/>
      <c r="D28" s="79"/>
    </row>
    <row r="29" spans="1:4" s="3" customFormat="1" ht="18">
      <c r="A29" s="81" t="s">
        <v>125</v>
      </c>
      <c r="B29" s="69"/>
      <c r="C29" s="67"/>
      <c r="D29" s="79"/>
    </row>
    <row r="30" spans="1:4" s="3" customFormat="1" ht="18">
      <c r="A30" s="81" t="s">
        <v>126</v>
      </c>
      <c r="B30" s="69"/>
      <c r="C30" s="67"/>
      <c r="D30" s="79"/>
    </row>
    <row r="31" spans="1:4" s="3" customFormat="1" ht="18">
      <c r="A31" s="81" t="s">
        <v>127</v>
      </c>
      <c r="B31" s="69"/>
      <c r="C31" s="67"/>
      <c r="D31" s="79"/>
    </row>
    <row r="32" spans="1:4" s="3" customFormat="1" ht="18">
      <c r="A32" s="81" t="s">
        <v>128</v>
      </c>
      <c r="B32" s="69"/>
      <c r="C32" s="67"/>
      <c r="D32" s="79"/>
    </row>
    <row r="33" spans="1:4" s="3" customFormat="1" ht="18">
      <c r="A33" s="63" t="s">
        <v>108</v>
      </c>
      <c r="B33" s="69"/>
      <c r="C33" s="67"/>
      <c r="D33" s="79"/>
    </row>
    <row r="34" spans="1:4" s="3" customFormat="1" ht="18">
      <c r="A34" s="81" t="s">
        <v>129</v>
      </c>
      <c r="B34" s="69"/>
      <c r="C34" s="67"/>
      <c r="D34" s="79"/>
    </row>
    <row r="35" spans="1:4" s="3" customFormat="1" ht="18">
      <c r="A35" s="81" t="s">
        <v>130</v>
      </c>
      <c r="B35" s="69"/>
      <c r="C35" s="67"/>
      <c r="D35" s="79"/>
    </row>
    <row r="36" spans="1:4" s="3" customFormat="1" ht="18">
      <c r="A36" s="81" t="s">
        <v>131</v>
      </c>
      <c r="B36" s="69"/>
      <c r="C36" s="67"/>
      <c r="D36" s="79"/>
    </row>
    <row r="37" spans="1:4" s="3" customFormat="1" ht="18">
      <c r="A37" s="81" t="s">
        <v>132</v>
      </c>
      <c r="B37" s="69"/>
      <c r="C37" s="67"/>
      <c r="D37" s="79"/>
    </row>
    <row r="38" spans="1:4" s="3" customFormat="1" ht="18">
      <c r="A38" s="63" t="s">
        <v>109</v>
      </c>
      <c r="B38" s="69"/>
      <c r="C38" s="67"/>
      <c r="D38" s="79"/>
    </row>
    <row r="39" spans="1:4" s="3" customFormat="1" ht="18">
      <c r="A39" s="81" t="s">
        <v>133</v>
      </c>
      <c r="B39" s="69"/>
      <c r="C39" s="67"/>
      <c r="D39" s="79"/>
    </row>
    <row r="40" spans="1:4" s="3" customFormat="1" ht="18">
      <c r="A40" s="81" t="s">
        <v>134</v>
      </c>
      <c r="B40" s="69"/>
      <c r="C40" s="67"/>
      <c r="D40" s="79"/>
    </row>
    <row r="41" spans="1:4" s="3" customFormat="1" ht="18">
      <c r="A41" s="81" t="s">
        <v>135</v>
      </c>
      <c r="B41" s="69"/>
      <c r="C41" s="67"/>
      <c r="D41" s="79"/>
    </row>
    <row r="42" spans="1:4" s="3" customFormat="1" ht="18">
      <c r="A42" s="81" t="s">
        <v>136</v>
      </c>
      <c r="B42" s="69"/>
      <c r="C42" s="67"/>
      <c r="D42" s="79"/>
    </row>
    <row r="43" spans="1:4" s="3" customFormat="1" ht="18">
      <c r="A43" s="70" t="s">
        <v>26</v>
      </c>
      <c r="B43" s="68"/>
      <c r="C43" s="61"/>
      <c r="D43" s="80"/>
    </row>
    <row r="44" spans="1:4" s="3" customFormat="1" ht="18">
      <c r="A44" s="64" t="s">
        <v>27</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99" zoomScaleNormal="99" zoomScalePageLayoutView="90" workbookViewId="0">
      <pane xSplit="1" ySplit="3" topLeftCell="B27" activePane="bottomRight" state="frozen"/>
      <selection pane="topRight" activeCell="AC1" sqref="AC1:AC1048576"/>
      <selection pane="bottomLeft" activeCell="AC1" sqref="AC1:AC1048576"/>
      <selection pane="bottomRight" activeCell="C38" sqref="C38"/>
    </sheetView>
  </sheetViews>
  <sheetFormatPr defaultColWidth="8.77734375" defaultRowHeight="14.4"/>
  <cols>
    <col min="1" max="1" width="72.6640625" style="4" customWidth="1"/>
    <col min="2" max="2" width="23.77734375" style="5" bestFit="1" customWidth="1"/>
    <col min="3" max="3" width="22.33203125" style="6" customWidth="1"/>
    <col min="4" max="4" width="85.21875" style="7" customWidth="1"/>
    <col min="5" max="16384" width="8.77734375" style="2"/>
  </cols>
  <sheetData>
    <row r="1" spans="1:4" s="1" customFormat="1" ht="18">
      <c r="A1" s="42" t="s">
        <v>11</v>
      </c>
      <c r="B1" s="66" t="s">
        <v>30</v>
      </c>
      <c r="C1" s="41"/>
      <c r="D1" s="59"/>
    </row>
    <row r="2" spans="1:4" s="3" customFormat="1" ht="15.6" customHeight="1">
      <c r="A2" s="130" t="s">
        <v>13</v>
      </c>
      <c r="B2" s="131" t="s">
        <v>14</v>
      </c>
      <c r="C2" s="128" t="s">
        <v>15</v>
      </c>
      <c r="D2" s="129" t="s">
        <v>16</v>
      </c>
    </row>
    <row r="3" spans="1:4" s="3" customFormat="1" ht="14.1" customHeight="1">
      <c r="A3" s="130"/>
      <c r="B3" s="131"/>
      <c r="C3" s="128"/>
      <c r="D3" s="129"/>
    </row>
    <row r="4" spans="1:4" s="3" customFormat="1" ht="18">
      <c r="A4" s="62" t="s">
        <v>17</v>
      </c>
      <c r="B4" s="68"/>
      <c r="C4" s="61"/>
      <c r="D4" s="68"/>
    </row>
    <row r="5" spans="1:4" s="3" customFormat="1" ht="18">
      <c r="A5" s="60" t="s">
        <v>18</v>
      </c>
      <c r="B5" s="69"/>
      <c r="C5" s="67"/>
      <c r="D5" s="79"/>
    </row>
    <row r="6" spans="1:4" s="3" customFormat="1" ht="18">
      <c r="A6" s="60" t="s">
        <v>19</v>
      </c>
      <c r="B6" s="69"/>
      <c r="C6" s="67"/>
      <c r="D6" s="79"/>
    </row>
    <row r="7" spans="1:4" s="3" customFormat="1" ht="18">
      <c r="A7" s="60" t="s">
        <v>20</v>
      </c>
      <c r="B7" s="69"/>
      <c r="C7" s="67"/>
      <c r="D7" s="79"/>
    </row>
    <row r="8" spans="1:4" s="3" customFormat="1" ht="18">
      <c r="A8" s="60" t="s">
        <v>21</v>
      </c>
      <c r="B8" s="69"/>
      <c r="C8" s="67"/>
      <c r="D8" s="79"/>
    </row>
    <row r="9" spans="1:4" s="3" customFormat="1" ht="18">
      <c r="A9" s="70" t="s">
        <v>22</v>
      </c>
      <c r="B9" s="68"/>
      <c r="C9" s="61"/>
      <c r="D9" s="80"/>
    </row>
    <row r="10" spans="1:4" s="3" customFormat="1" ht="18">
      <c r="A10" s="63" t="s">
        <v>23</v>
      </c>
      <c r="B10" s="69"/>
      <c r="C10" s="67"/>
      <c r="D10" s="79"/>
    </row>
    <row r="11" spans="1:4" s="3" customFormat="1" ht="18">
      <c r="A11" s="63" t="s">
        <v>24</v>
      </c>
      <c r="B11" s="69"/>
      <c r="C11" s="67"/>
      <c r="D11" s="79"/>
    </row>
    <row r="12" spans="1:4" s="3" customFormat="1" ht="18">
      <c r="A12" s="70" t="s">
        <v>25</v>
      </c>
      <c r="B12" s="68"/>
      <c r="C12" s="61"/>
      <c r="D12" s="80"/>
    </row>
    <row r="13" spans="1:4" s="3" customFormat="1" ht="18">
      <c r="A13" s="63" t="s">
        <v>107</v>
      </c>
      <c r="B13" s="69"/>
      <c r="C13" s="67"/>
      <c r="D13" s="79"/>
    </row>
    <row r="14" spans="1:4" s="3" customFormat="1" ht="18">
      <c r="A14" s="81" t="s">
        <v>111</v>
      </c>
      <c r="B14" s="69"/>
      <c r="C14" s="67"/>
      <c r="D14" s="79"/>
    </row>
    <row r="15" spans="1:4" s="3" customFormat="1" ht="18">
      <c r="A15" s="81" t="s">
        <v>112</v>
      </c>
      <c r="B15" s="69"/>
      <c r="C15" s="67"/>
      <c r="D15" s="79"/>
    </row>
    <row r="16" spans="1:4" s="3" customFormat="1" ht="18">
      <c r="A16" s="81" t="s">
        <v>113</v>
      </c>
      <c r="B16" s="69"/>
      <c r="C16" s="67"/>
      <c r="D16" s="79"/>
    </row>
    <row r="17" spans="1:4" s="3" customFormat="1" ht="18">
      <c r="A17" s="81" t="s">
        <v>114</v>
      </c>
      <c r="B17" s="69"/>
      <c r="C17" s="67"/>
      <c r="D17" s="79"/>
    </row>
    <row r="18" spans="1:4" s="3" customFormat="1" ht="18">
      <c r="A18" s="81" t="s">
        <v>115</v>
      </c>
      <c r="B18" s="69"/>
      <c r="C18" s="67"/>
      <c r="D18" s="79"/>
    </row>
    <row r="19" spans="1:4" s="3" customFormat="1" ht="18">
      <c r="A19" s="81" t="s">
        <v>116</v>
      </c>
      <c r="B19" s="69"/>
      <c r="C19" s="67"/>
      <c r="D19" s="79"/>
    </row>
    <row r="20" spans="1:4" s="3" customFormat="1" ht="18">
      <c r="A20" s="82" t="s">
        <v>118</v>
      </c>
      <c r="B20" s="69"/>
      <c r="C20" s="67"/>
      <c r="D20" s="79"/>
    </row>
    <row r="21" spans="1:4" s="3" customFormat="1" ht="18">
      <c r="A21" s="81" t="s">
        <v>117</v>
      </c>
      <c r="B21" s="69"/>
      <c r="C21" s="67"/>
      <c r="D21" s="79"/>
    </row>
    <row r="22" spans="1:4" s="3" customFormat="1" ht="18">
      <c r="A22" s="63" t="s">
        <v>106</v>
      </c>
      <c r="B22" s="69"/>
      <c r="C22" s="67"/>
      <c r="D22" s="79"/>
    </row>
    <row r="23" spans="1:4" s="3" customFormat="1" ht="18">
      <c r="A23" s="81" t="s">
        <v>119</v>
      </c>
      <c r="B23" s="69"/>
      <c r="C23" s="67"/>
      <c r="D23" s="79"/>
    </row>
    <row r="24" spans="1:4" s="3" customFormat="1" ht="18">
      <c r="A24" s="81" t="s">
        <v>120</v>
      </c>
      <c r="B24" s="69"/>
      <c r="C24" s="67"/>
      <c r="D24" s="79"/>
    </row>
    <row r="25" spans="1:4" s="3" customFormat="1" ht="18">
      <c r="A25" s="81" t="s">
        <v>121</v>
      </c>
      <c r="B25" s="69"/>
      <c r="C25" s="67"/>
      <c r="D25" s="79"/>
    </row>
    <row r="26" spans="1:4" s="3" customFormat="1" ht="18">
      <c r="A26" s="81" t="s">
        <v>122</v>
      </c>
      <c r="B26" s="69"/>
      <c r="C26" s="67"/>
      <c r="D26" s="79"/>
    </row>
    <row r="27" spans="1:4" s="3" customFormat="1" ht="18">
      <c r="A27" s="81" t="s">
        <v>123</v>
      </c>
      <c r="B27" s="69"/>
      <c r="C27" s="67"/>
      <c r="D27" s="79"/>
    </row>
    <row r="28" spans="1:4" s="3" customFormat="1" ht="18">
      <c r="A28" s="81" t="s">
        <v>124</v>
      </c>
      <c r="B28" s="69"/>
      <c r="C28" s="67"/>
      <c r="D28" s="79"/>
    </row>
    <row r="29" spans="1:4" s="3" customFormat="1" ht="18">
      <c r="A29" s="81" t="s">
        <v>125</v>
      </c>
      <c r="B29" s="69"/>
      <c r="C29" s="67"/>
      <c r="D29" s="79"/>
    </row>
    <row r="30" spans="1:4" s="3" customFormat="1" ht="18">
      <c r="A30" s="81" t="s">
        <v>126</v>
      </c>
      <c r="B30" s="69"/>
      <c r="C30" s="67"/>
      <c r="D30" s="79"/>
    </row>
    <row r="31" spans="1:4" s="3" customFormat="1" ht="18">
      <c r="A31" s="81" t="s">
        <v>127</v>
      </c>
      <c r="B31" s="69"/>
      <c r="C31" s="67"/>
      <c r="D31" s="79"/>
    </row>
    <row r="32" spans="1:4" s="3" customFormat="1" ht="18">
      <c r="A32" s="81" t="s">
        <v>128</v>
      </c>
      <c r="B32" s="69"/>
      <c r="C32" s="67"/>
      <c r="D32" s="79"/>
    </row>
    <row r="33" spans="1:4" s="3" customFormat="1" ht="18">
      <c r="A33" s="63" t="s">
        <v>108</v>
      </c>
      <c r="B33" s="69"/>
      <c r="C33" s="67"/>
      <c r="D33" s="79"/>
    </row>
    <row r="34" spans="1:4" s="3" customFormat="1" ht="18">
      <c r="A34" s="81" t="s">
        <v>129</v>
      </c>
      <c r="B34" s="69"/>
      <c r="C34" s="67"/>
      <c r="D34" s="79"/>
    </row>
    <row r="35" spans="1:4" s="3" customFormat="1" ht="18">
      <c r="A35" s="81" t="s">
        <v>130</v>
      </c>
      <c r="B35" s="69"/>
      <c r="C35" s="67"/>
      <c r="D35" s="79"/>
    </row>
    <row r="36" spans="1:4" s="3" customFormat="1" ht="18">
      <c r="A36" s="81" t="s">
        <v>131</v>
      </c>
      <c r="B36" s="69"/>
      <c r="C36" s="67"/>
      <c r="D36" s="79"/>
    </row>
    <row r="37" spans="1:4" s="3" customFormat="1" ht="18">
      <c r="A37" s="81" t="s">
        <v>132</v>
      </c>
      <c r="B37" s="69"/>
      <c r="C37" s="67"/>
      <c r="D37" s="79"/>
    </row>
    <row r="38" spans="1:4" s="3" customFormat="1" ht="18">
      <c r="A38" s="63" t="s">
        <v>109</v>
      </c>
      <c r="B38" s="69"/>
      <c r="C38" s="67"/>
      <c r="D38" s="79"/>
    </row>
    <row r="39" spans="1:4" s="3" customFormat="1" ht="18">
      <c r="A39" s="81" t="s">
        <v>133</v>
      </c>
      <c r="B39" s="69"/>
      <c r="C39" s="67"/>
      <c r="D39" s="79"/>
    </row>
    <row r="40" spans="1:4" s="3" customFormat="1" ht="18">
      <c r="A40" s="81" t="s">
        <v>134</v>
      </c>
      <c r="B40" s="69"/>
      <c r="C40" s="67"/>
      <c r="D40" s="79"/>
    </row>
    <row r="41" spans="1:4" s="3" customFormat="1" ht="18">
      <c r="A41" s="81" t="s">
        <v>135</v>
      </c>
      <c r="B41" s="69"/>
      <c r="C41" s="67"/>
      <c r="D41" s="79"/>
    </row>
    <row r="42" spans="1:4" s="3" customFormat="1" ht="18">
      <c r="A42" s="81" t="s">
        <v>136</v>
      </c>
      <c r="B42" s="69"/>
      <c r="C42" s="67"/>
      <c r="D42" s="79"/>
    </row>
    <row r="43" spans="1:4" s="3" customFormat="1" ht="18">
      <c r="A43" s="70" t="s">
        <v>26</v>
      </c>
      <c r="B43" s="68"/>
      <c r="C43" s="61"/>
      <c r="D43" s="80"/>
    </row>
    <row r="44" spans="1:4" s="3" customFormat="1" ht="18">
      <c r="A44" s="64" t="s">
        <v>27</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zoomScaleNormal="100" workbookViewId="0">
      <selection activeCell="F16" sqref="F16"/>
    </sheetView>
  </sheetViews>
  <sheetFormatPr defaultRowHeight="13.2"/>
  <cols>
    <col min="2" max="2" width="34.33203125" style="57" bestFit="1" customWidth="1"/>
  </cols>
  <sheetData>
    <row r="2" spans="2:2">
      <c r="B2" s="55" t="s">
        <v>31</v>
      </c>
    </row>
    <row r="3" spans="2:2">
      <c r="B3" s="56" t="s">
        <v>32</v>
      </c>
    </row>
    <row r="4" spans="2:2">
      <c r="B4" s="56" t="s">
        <v>33</v>
      </c>
    </row>
    <row r="5" spans="2:2">
      <c r="B5" s="56" t="s">
        <v>34</v>
      </c>
    </row>
    <row r="7" spans="2:2">
      <c r="B7" s="55" t="s">
        <v>35</v>
      </c>
    </row>
    <row r="8" spans="2:2">
      <c r="B8" s="56" t="s">
        <v>36</v>
      </c>
    </row>
    <row r="9" spans="2:2">
      <c r="B9" s="56" t="s">
        <v>37</v>
      </c>
    </row>
    <row r="10" spans="2:2">
      <c r="B10" s="58" t="s">
        <v>38</v>
      </c>
    </row>
    <row r="12" spans="2:2">
      <c r="B12" s="55" t="s">
        <v>39</v>
      </c>
    </row>
    <row r="13" spans="2:2">
      <c r="B13" s="58" t="s">
        <v>40</v>
      </c>
    </row>
    <row r="14" spans="2:2">
      <c r="B14" s="58" t="s">
        <v>41</v>
      </c>
    </row>
    <row r="15" spans="2:2">
      <c r="B15" s="58" t="s">
        <v>42</v>
      </c>
    </row>
    <row r="16" spans="2:2">
      <c r="B16" s="58" t="s">
        <v>43</v>
      </c>
    </row>
    <row r="17" spans="2:2">
      <c r="B17" s="58" t="s">
        <v>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115" zoomScaleNormal="115" workbookViewId="0">
      <pane xSplit="1" ySplit="4" topLeftCell="B33" activePane="bottomRight" state="frozen"/>
      <selection pane="topRight" activeCell="B1" sqref="B1"/>
      <selection pane="bottomLeft" activeCell="A5" sqref="A5"/>
      <selection pane="bottomRight" activeCell="D18" sqref="D18"/>
    </sheetView>
  </sheetViews>
  <sheetFormatPr defaultColWidth="9.33203125" defaultRowHeight="15.6"/>
  <cols>
    <col min="1" max="1" width="39.33203125" style="37" customWidth="1"/>
    <col min="2" max="2" width="50.21875" style="12" customWidth="1"/>
    <col min="3" max="3" width="15.77734375" style="38" customWidth="1"/>
    <col min="4" max="4" width="15.33203125" style="39" customWidth="1"/>
    <col min="5" max="5" width="12.6640625" style="40" customWidth="1"/>
    <col min="6" max="16384" width="9.33203125" style="12"/>
  </cols>
  <sheetData>
    <row r="1" spans="1:5" s="15" customFormat="1" ht="21">
      <c r="A1" s="140" t="s">
        <v>45</v>
      </c>
      <c r="B1" s="141"/>
      <c r="C1" s="141"/>
      <c r="D1" s="141"/>
      <c r="E1" s="141"/>
    </row>
    <row r="2" spans="1:5" s="15" customFormat="1">
      <c r="A2" s="16"/>
      <c r="B2" s="13"/>
      <c r="C2" s="14"/>
      <c r="D2" s="17"/>
      <c r="E2" s="13"/>
    </row>
    <row r="3" spans="1:5" ht="42.75" customHeight="1">
      <c r="A3" s="142" t="s">
        <v>46</v>
      </c>
      <c r="B3" s="144" t="s">
        <v>47</v>
      </c>
      <c r="C3" s="134" t="s">
        <v>48</v>
      </c>
      <c r="D3" s="136" t="s">
        <v>49</v>
      </c>
      <c r="E3" s="138" t="s">
        <v>50</v>
      </c>
    </row>
    <row r="4" spans="1:5">
      <c r="A4" s="143"/>
      <c r="B4" s="145"/>
      <c r="C4" s="135"/>
      <c r="D4" s="137"/>
      <c r="E4" s="139"/>
    </row>
    <row r="5" spans="1:5">
      <c r="A5" s="18" t="s">
        <v>51</v>
      </c>
      <c r="B5" s="46" t="s">
        <v>52</v>
      </c>
      <c r="C5" s="19" t="s">
        <v>53</v>
      </c>
      <c r="D5" s="20"/>
      <c r="E5" s="21"/>
    </row>
    <row r="6" spans="1:5">
      <c r="A6" s="18" t="s">
        <v>54</v>
      </c>
      <c r="B6" s="46" t="s">
        <v>55</v>
      </c>
      <c r="C6" s="19" t="s">
        <v>53</v>
      </c>
      <c r="D6" s="20"/>
      <c r="E6" s="21"/>
    </row>
    <row r="7" spans="1:5">
      <c r="A7" s="10"/>
      <c r="B7" s="43"/>
      <c r="C7" s="44"/>
      <c r="D7" s="45"/>
      <c r="E7" s="21"/>
    </row>
    <row r="8" spans="1:5" ht="17.25" customHeight="1">
      <c r="A8" s="132" t="s">
        <v>56</v>
      </c>
      <c r="B8" s="133"/>
      <c r="C8" s="51">
        <f>E8/1000</f>
        <v>0.05</v>
      </c>
      <c r="D8" s="23"/>
      <c r="E8" s="52">
        <v>50</v>
      </c>
    </row>
    <row r="9" spans="1:5">
      <c r="A9" s="47" t="s">
        <v>57</v>
      </c>
      <c r="B9" s="46" t="s">
        <v>58</v>
      </c>
      <c r="C9" s="22">
        <f>(D9*$C$8)/$D$12</f>
        <v>2.5000000000000001E-2</v>
      </c>
      <c r="D9" s="54">
        <v>5</v>
      </c>
      <c r="E9" s="24">
        <f>C9*5*200</f>
        <v>25</v>
      </c>
    </row>
    <row r="10" spans="1:5">
      <c r="A10" s="47" t="s">
        <v>59</v>
      </c>
      <c r="B10" s="46" t="s">
        <v>60</v>
      </c>
      <c r="C10" s="22">
        <f>(D10*$C$8)/$D$12</f>
        <v>1.5000000000000003E-2</v>
      </c>
      <c r="D10" s="54">
        <v>3</v>
      </c>
      <c r="E10" s="24">
        <f>C10*5*200</f>
        <v>15.000000000000002</v>
      </c>
    </row>
    <row r="11" spans="1:5">
      <c r="A11" s="47" t="s">
        <v>61</v>
      </c>
      <c r="B11" s="46" t="s">
        <v>62</v>
      </c>
      <c r="C11" s="22">
        <f>(D11*$C$8)/$D$12</f>
        <v>0.01</v>
      </c>
      <c r="D11" s="54">
        <v>2</v>
      </c>
      <c r="E11" s="24">
        <f>C11*5*200</f>
        <v>10</v>
      </c>
    </row>
    <row r="12" spans="1:5">
      <c r="A12" s="25" t="s">
        <v>63</v>
      </c>
      <c r="B12" s="11"/>
      <c r="C12" s="22"/>
      <c r="D12" s="26">
        <f>SUM(D8:D11)</f>
        <v>10</v>
      </c>
      <c r="E12" s="24"/>
    </row>
    <row r="13" spans="1:5" ht="18" customHeight="1">
      <c r="A13" s="132" t="s">
        <v>64</v>
      </c>
      <c r="B13" s="133"/>
      <c r="C13" s="51">
        <f>E13/1000</f>
        <v>0.15</v>
      </c>
      <c r="D13" s="23"/>
      <c r="E13" s="52">
        <v>150</v>
      </c>
    </row>
    <row r="14" spans="1:5">
      <c r="A14" s="27" t="s">
        <v>23</v>
      </c>
      <c r="B14" s="46" t="s">
        <v>65</v>
      </c>
      <c r="C14" s="22">
        <f>(D14*$C$13)/$D$16</f>
        <v>9.9999999999999992E-2</v>
      </c>
      <c r="D14" s="54">
        <v>4</v>
      </c>
      <c r="E14" s="24">
        <f>C14*5*200</f>
        <v>99.999999999999986</v>
      </c>
    </row>
    <row r="15" spans="1:5">
      <c r="A15" s="27" t="s">
        <v>66</v>
      </c>
      <c r="B15" s="46" t="s">
        <v>67</v>
      </c>
      <c r="C15" s="22">
        <f>(D15*$C$13)/$D$16</f>
        <v>4.9999999999999996E-2</v>
      </c>
      <c r="D15" s="54">
        <v>2</v>
      </c>
      <c r="E15" s="24">
        <f>C15*5*200</f>
        <v>49.999999999999993</v>
      </c>
    </row>
    <row r="16" spans="1:5">
      <c r="A16" s="25" t="s">
        <v>63</v>
      </c>
      <c r="B16" s="11"/>
      <c r="C16" s="22"/>
      <c r="D16" s="26">
        <f>SUM(D14:D15)</f>
        <v>6</v>
      </c>
      <c r="E16" s="24"/>
    </row>
    <row r="17" spans="1:5" ht="20.25" customHeight="1">
      <c r="A17" s="132" t="s">
        <v>68</v>
      </c>
      <c r="B17" s="133"/>
      <c r="C17" s="51">
        <f>E17/1000</f>
        <v>0.12</v>
      </c>
      <c r="D17" s="23"/>
      <c r="E17" s="53">
        <v>120</v>
      </c>
    </row>
    <row r="18" spans="1:5">
      <c r="A18" s="28" t="s">
        <v>69</v>
      </c>
      <c r="B18" s="29" t="s">
        <v>70</v>
      </c>
      <c r="C18" s="30">
        <f>(D18*$C$17)/$D$22</f>
        <v>0.03</v>
      </c>
      <c r="D18" s="31">
        <v>5</v>
      </c>
      <c r="E18" s="24">
        <f t="shared" ref="E18:E38" si="0">C18*5*200</f>
        <v>30</v>
      </c>
    </row>
    <row r="19" spans="1:5">
      <c r="A19" s="28" t="s">
        <v>71</v>
      </c>
      <c r="B19" s="29" t="s">
        <v>72</v>
      </c>
      <c r="C19" s="30">
        <f>(D19*$C$17)/$D$22</f>
        <v>0.03</v>
      </c>
      <c r="D19" s="31">
        <v>5</v>
      </c>
      <c r="E19" s="24">
        <f t="shared" si="0"/>
        <v>30</v>
      </c>
    </row>
    <row r="20" spans="1:5">
      <c r="A20" s="28" t="s">
        <v>73</v>
      </c>
      <c r="B20" s="29" t="s">
        <v>74</v>
      </c>
      <c r="C20" s="30">
        <f>(D20*$C$17)/$D$22</f>
        <v>0.03</v>
      </c>
      <c r="D20" s="31">
        <v>5</v>
      </c>
      <c r="E20" s="24">
        <f t="shared" si="0"/>
        <v>30</v>
      </c>
    </row>
    <row r="21" spans="1:5" ht="18" customHeight="1">
      <c r="A21" s="28" t="s">
        <v>75</v>
      </c>
      <c r="B21" s="29" t="s">
        <v>76</v>
      </c>
      <c r="C21" s="30">
        <f>(D21*$C$17)/$D$22</f>
        <v>0.03</v>
      </c>
      <c r="D21" s="31">
        <v>5</v>
      </c>
      <c r="E21" s="24">
        <f t="shared" si="0"/>
        <v>30</v>
      </c>
    </row>
    <row r="22" spans="1:5">
      <c r="A22" s="25" t="s">
        <v>63</v>
      </c>
      <c r="B22" s="11"/>
      <c r="C22" s="19"/>
      <c r="D22" s="32">
        <f>SUM(D18:D21)</f>
        <v>20</v>
      </c>
      <c r="E22" s="33"/>
    </row>
    <row r="23" spans="1:5">
      <c r="A23" s="132" t="s">
        <v>77</v>
      </c>
      <c r="B23" s="133"/>
      <c r="C23" s="51">
        <f>E23/1000</f>
        <v>0.12</v>
      </c>
      <c r="D23" s="23"/>
      <c r="E23" s="52">
        <v>120</v>
      </c>
    </row>
    <row r="24" spans="1:5">
      <c r="A24" s="28" t="s">
        <v>78</v>
      </c>
      <c r="B24" s="49" t="s">
        <v>79</v>
      </c>
      <c r="C24" s="30">
        <f>(D24*$C$23)/$D$28</f>
        <v>0.03</v>
      </c>
      <c r="D24" s="31">
        <v>5</v>
      </c>
      <c r="E24" s="24">
        <f t="shared" si="0"/>
        <v>30</v>
      </c>
    </row>
    <row r="25" spans="1:5">
      <c r="A25" s="28" t="s">
        <v>80</v>
      </c>
      <c r="B25" s="49" t="s">
        <v>81</v>
      </c>
      <c r="C25" s="30">
        <f>(D25*$C$23)/$D$28</f>
        <v>0.03</v>
      </c>
      <c r="D25" s="31">
        <v>5</v>
      </c>
      <c r="E25" s="24">
        <f t="shared" si="0"/>
        <v>30</v>
      </c>
    </row>
    <row r="26" spans="1:5">
      <c r="A26" s="28" t="s">
        <v>82</v>
      </c>
      <c r="B26" s="49" t="s">
        <v>83</v>
      </c>
      <c r="C26" s="30">
        <f>(D26*$C$23)/$D$28</f>
        <v>0.03</v>
      </c>
      <c r="D26" s="31">
        <v>5</v>
      </c>
      <c r="E26" s="24">
        <f t="shared" si="0"/>
        <v>30</v>
      </c>
    </row>
    <row r="27" spans="1:5">
      <c r="A27" s="28" t="s">
        <v>84</v>
      </c>
      <c r="B27" s="49" t="s">
        <v>85</v>
      </c>
      <c r="C27" s="30">
        <f>(D27*$C$23)/$D$28</f>
        <v>0.03</v>
      </c>
      <c r="D27" s="31">
        <v>5</v>
      </c>
      <c r="E27" s="24">
        <f t="shared" si="0"/>
        <v>30</v>
      </c>
    </row>
    <row r="28" spans="1:5">
      <c r="A28" s="25" t="s">
        <v>63</v>
      </c>
      <c r="B28" s="34"/>
      <c r="C28" s="22"/>
      <c r="D28" s="35">
        <f>SUM(D24:D27)</f>
        <v>20</v>
      </c>
      <c r="E28" s="33"/>
    </row>
    <row r="29" spans="1:5">
      <c r="A29" s="132" t="s">
        <v>86</v>
      </c>
      <c r="B29" s="133"/>
      <c r="C29" s="51">
        <f>E29/1000</f>
        <v>0.12</v>
      </c>
      <c r="D29" s="23"/>
      <c r="E29" s="52">
        <v>120</v>
      </c>
    </row>
    <row r="30" spans="1:5" ht="31.2">
      <c r="A30" s="28" t="s">
        <v>87</v>
      </c>
      <c r="B30" s="50" t="s">
        <v>88</v>
      </c>
      <c r="C30" s="30">
        <f>(D30*$C$29)/$D$35</f>
        <v>2.4E-2</v>
      </c>
      <c r="D30" s="31">
        <v>5</v>
      </c>
      <c r="E30" s="24">
        <f t="shared" si="0"/>
        <v>24</v>
      </c>
    </row>
    <row r="31" spans="1:5" ht="20.25" customHeight="1">
      <c r="A31" s="28" t="s">
        <v>89</v>
      </c>
      <c r="B31" s="50" t="s">
        <v>90</v>
      </c>
      <c r="C31" s="30">
        <f>(D31*$C$29)/$D$35</f>
        <v>2.4E-2</v>
      </c>
      <c r="D31" s="31">
        <v>5</v>
      </c>
      <c r="E31" s="24">
        <f t="shared" si="0"/>
        <v>24</v>
      </c>
    </row>
    <row r="32" spans="1:5">
      <c r="A32" s="28" t="s">
        <v>91</v>
      </c>
      <c r="B32" s="50" t="s">
        <v>92</v>
      </c>
      <c r="C32" s="30">
        <f>(D32*$C$29)/$D$35</f>
        <v>2.4E-2</v>
      </c>
      <c r="D32" s="31">
        <v>5</v>
      </c>
      <c r="E32" s="24">
        <f t="shared" si="0"/>
        <v>24</v>
      </c>
    </row>
    <row r="33" spans="1:5">
      <c r="A33" s="28" t="s">
        <v>93</v>
      </c>
      <c r="B33" s="50" t="s">
        <v>94</v>
      </c>
      <c r="C33" s="30">
        <f>(D33*$C$29)/$D$35</f>
        <v>2.4E-2</v>
      </c>
      <c r="D33" s="31">
        <v>5</v>
      </c>
      <c r="E33" s="24">
        <f t="shared" si="0"/>
        <v>24</v>
      </c>
    </row>
    <row r="34" spans="1:5">
      <c r="A34" s="28" t="s">
        <v>95</v>
      </c>
      <c r="B34" s="50" t="s">
        <v>96</v>
      </c>
      <c r="C34" s="30">
        <f>(D34*$C$29)/$D$35</f>
        <v>2.4E-2</v>
      </c>
      <c r="D34" s="31">
        <v>5</v>
      </c>
      <c r="E34" s="24">
        <f t="shared" si="0"/>
        <v>24</v>
      </c>
    </row>
    <row r="35" spans="1:5">
      <c r="A35" s="25" t="s">
        <v>63</v>
      </c>
      <c r="B35" s="11"/>
      <c r="C35" s="22"/>
      <c r="D35" s="35">
        <f>SUM(D30:D34)</f>
        <v>25</v>
      </c>
      <c r="E35" s="33"/>
    </row>
    <row r="36" spans="1:5">
      <c r="A36" s="132" t="s">
        <v>97</v>
      </c>
      <c r="B36" s="133"/>
      <c r="C36" s="51">
        <f>E36/1000</f>
        <v>0.12</v>
      </c>
      <c r="D36" s="23"/>
      <c r="E36" s="52">
        <v>120</v>
      </c>
    </row>
    <row r="37" spans="1:5">
      <c r="A37" s="28" t="s">
        <v>98</v>
      </c>
      <c r="B37" s="50" t="s">
        <v>99</v>
      </c>
      <c r="C37" s="30">
        <f>(D37*$C$36)/$D$39</f>
        <v>0.06</v>
      </c>
      <c r="D37" s="31">
        <v>5</v>
      </c>
      <c r="E37" s="36">
        <f t="shared" ref="E37" si="1">C37*5*200</f>
        <v>60</v>
      </c>
    </row>
    <row r="38" spans="1:5" ht="31.2">
      <c r="A38" s="28" t="s">
        <v>100</v>
      </c>
      <c r="B38" s="50" t="s">
        <v>101</v>
      </c>
      <c r="C38" s="30">
        <f>(D38*$C$36)/$D$39</f>
        <v>0.06</v>
      </c>
      <c r="D38" s="31">
        <v>5</v>
      </c>
      <c r="E38" s="36">
        <f t="shared" si="0"/>
        <v>60</v>
      </c>
    </row>
    <row r="39" spans="1:5">
      <c r="A39" s="25" t="s">
        <v>63</v>
      </c>
      <c r="B39" s="11"/>
      <c r="C39" s="19"/>
      <c r="D39" s="48">
        <f>SUM(D37:D38)</f>
        <v>10</v>
      </c>
      <c r="E39" s="33"/>
    </row>
  </sheetData>
  <mergeCells count="12">
    <mergeCell ref="A36:B36"/>
    <mergeCell ref="C3:C4"/>
    <mergeCell ref="D3:D4"/>
    <mergeCell ref="E3:E4"/>
    <mergeCell ref="A1:E1"/>
    <mergeCell ref="A3:A4"/>
    <mergeCell ref="B3:B4"/>
    <mergeCell ref="A13:B13"/>
    <mergeCell ref="A8:B8"/>
    <mergeCell ref="A17:B17"/>
    <mergeCell ref="A23:B23"/>
    <mergeCell ref="A29:B29"/>
  </mergeCells>
  <dataValidations count="1">
    <dataValidation allowBlank="1" showErrorMessage="1" errorTitle="Invalid Entry" error="Please enter a whole number from 1 to 5. See the Workbook Instructions for the definitions." sqref="C5:C6"/>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96" zoomScaleNormal="96" zoomScalePageLayoutView="90" workbookViewId="0">
      <pane xSplit="1" ySplit="3" topLeftCell="B26" activePane="bottomRight" state="frozen"/>
      <selection pane="topRight" activeCell="AC1" sqref="AC1:AC1048576"/>
      <selection pane="bottomLeft" activeCell="AC1" sqref="AC1:AC1048576"/>
      <selection pane="bottomRight" activeCell="D41" sqref="D41"/>
    </sheetView>
  </sheetViews>
  <sheetFormatPr defaultColWidth="8.77734375" defaultRowHeight="14.4"/>
  <cols>
    <col min="1" max="1" width="72.6640625" style="4" customWidth="1"/>
    <col min="2" max="2" width="23.77734375" style="5" bestFit="1" customWidth="1"/>
    <col min="3" max="3" width="22.33203125" style="6" customWidth="1"/>
    <col min="4" max="4" width="85.21875" style="7" customWidth="1"/>
    <col min="5" max="16384" width="8.77734375" style="2"/>
  </cols>
  <sheetData>
    <row r="1" spans="1:4" s="1" customFormat="1" ht="18">
      <c r="A1" s="42" t="s">
        <v>11</v>
      </c>
      <c r="B1" s="66" t="s">
        <v>102</v>
      </c>
      <c r="C1" s="41"/>
      <c r="D1" s="59"/>
    </row>
    <row r="2" spans="1:4" s="3" customFormat="1" ht="15.6" customHeight="1">
      <c r="A2" s="130" t="s">
        <v>13</v>
      </c>
      <c r="B2" s="131" t="s">
        <v>14</v>
      </c>
      <c r="C2" s="128" t="s">
        <v>15</v>
      </c>
      <c r="D2" s="129" t="s">
        <v>16</v>
      </c>
    </row>
    <row r="3" spans="1:4" s="3" customFormat="1" ht="14.1" customHeight="1">
      <c r="A3" s="130"/>
      <c r="B3" s="131"/>
      <c r="C3" s="128"/>
      <c r="D3" s="129"/>
    </row>
    <row r="4" spans="1:4" s="3" customFormat="1" ht="18">
      <c r="A4" s="62" t="s">
        <v>17</v>
      </c>
      <c r="B4" s="68"/>
      <c r="C4" s="61"/>
      <c r="D4" s="68"/>
    </row>
    <row r="5" spans="1:4" s="3" customFormat="1" ht="18">
      <c r="A5" s="60" t="s">
        <v>18</v>
      </c>
      <c r="B5" s="69"/>
      <c r="C5" s="67"/>
      <c r="D5" s="79"/>
    </row>
    <row r="6" spans="1:4" s="3" customFormat="1" ht="18">
      <c r="A6" s="60" t="s">
        <v>19</v>
      </c>
      <c r="B6" s="69"/>
      <c r="C6" s="67"/>
      <c r="D6" s="79"/>
    </row>
    <row r="7" spans="1:4" s="3" customFormat="1" ht="18">
      <c r="A7" s="60" t="s">
        <v>20</v>
      </c>
      <c r="B7" s="69"/>
      <c r="C7" s="67"/>
      <c r="D7" s="79"/>
    </row>
    <row r="8" spans="1:4" s="3" customFormat="1" ht="18">
      <c r="A8" s="60" t="s">
        <v>21</v>
      </c>
      <c r="B8" s="69"/>
      <c r="C8" s="67"/>
      <c r="D8" s="79"/>
    </row>
    <row r="9" spans="1:4" s="3" customFormat="1" ht="18">
      <c r="A9" s="70" t="s">
        <v>22</v>
      </c>
      <c r="B9" s="68"/>
      <c r="C9" s="61"/>
      <c r="D9" s="80"/>
    </row>
    <row r="10" spans="1:4" s="3" customFormat="1" ht="18">
      <c r="A10" s="63" t="s">
        <v>23</v>
      </c>
      <c r="B10" s="69"/>
      <c r="C10" s="67"/>
      <c r="D10" s="79"/>
    </row>
    <row r="11" spans="1:4" s="3" customFormat="1" ht="18">
      <c r="A11" s="63" t="s">
        <v>24</v>
      </c>
      <c r="B11" s="69"/>
      <c r="C11" s="67"/>
      <c r="D11" s="79"/>
    </row>
    <row r="12" spans="1:4" s="3" customFormat="1" ht="18">
      <c r="A12" s="70" t="s">
        <v>25</v>
      </c>
      <c r="B12" s="68"/>
      <c r="C12" s="61"/>
      <c r="D12" s="80"/>
    </row>
    <row r="13" spans="1:4" s="3" customFormat="1" ht="18">
      <c r="A13" s="63" t="s">
        <v>107</v>
      </c>
      <c r="B13" s="69"/>
      <c r="C13" s="67"/>
      <c r="D13" s="79"/>
    </row>
    <row r="14" spans="1:4" s="3" customFormat="1" ht="18">
      <c r="A14" s="81" t="s">
        <v>111</v>
      </c>
      <c r="B14" s="69"/>
      <c r="C14" s="67"/>
      <c r="D14" s="79"/>
    </row>
    <row r="15" spans="1:4" s="3" customFormat="1" ht="18">
      <c r="A15" s="81" t="s">
        <v>112</v>
      </c>
      <c r="B15" s="69"/>
      <c r="C15" s="67"/>
      <c r="D15" s="79"/>
    </row>
    <row r="16" spans="1:4" s="3" customFormat="1" ht="18">
      <c r="A16" s="81" t="s">
        <v>113</v>
      </c>
      <c r="B16" s="69"/>
      <c r="C16" s="67"/>
      <c r="D16" s="79"/>
    </row>
    <row r="17" spans="1:4" s="3" customFormat="1" ht="18">
      <c r="A17" s="81" t="s">
        <v>114</v>
      </c>
      <c r="B17" s="69"/>
      <c r="C17" s="67"/>
      <c r="D17" s="79"/>
    </row>
    <row r="18" spans="1:4" s="3" customFormat="1" ht="18">
      <c r="A18" s="81" t="s">
        <v>115</v>
      </c>
      <c r="B18" s="69"/>
      <c r="C18" s="67"/>
      <c r="D18" s="79"/>
    </row>
    <row r="19" spans="1:4" s="3" customFormat="1" ht="18">
      <c r="A19" s="81" t="s">
        <v>116</v>
      </c>
      <c r="B19" s="69"/>
      <c r="C19" s="67"/>
      <c r="D19" s="79"/>
    </row>
    <row r="20" spans="1:4" s="3" customFormat="1" ht="18">
      <c r="A20" s="82" t="s">
        <v>118</v>
      </c>
      <c r="B20" s="69"/>
      <c r="C20" s="67"/>
      <c r="D20" s="79"/>
    </row>
    <row r="21" spans="1:4" s="3" customFormat="1" ht="18">
      <c r="A21" s="81" t="s">
        <v>117</v>
      </c>
      <c r="B21" s="69"/>
      <c r="C21" s="67"/>
      <c r="D21" s="79"/>
    </row>
    <row r="22" spans="1:4" s="3" customFormat="1" ht="18">
      <c r="A22" s="63" t="s">
        <v>106</v>
      </c>
      <c r="B22" s="69"/>
      <c r="C22" s="67"/>
      <c r="D22" s="79"/>
    </row>
    <row r="23" spans="1:4" s="3" customFormat="1" ht="18">
      <c r="A23" s="81" t="s">
        <v>119</v>
      </c>
      <c r="B23" s="69"/>
      <c r="C23" s="67"/>
      <c r="D23" s="79"/>
    </row>
    <row r="24" spans="1:4" s="3" customFormat="1" ht="18">
      <c r="A24" s="81" t="s">
        <v>120</v>
      </c>
      <c r="B24" s="69"/>
      <c r="C24" s="67"/>
      <c r="D24" s="79"/>
    </row>
    <row r="25" spans="1:4" s="3" customFormat="1" ht="18">
      <c r="A25" s="81" t="s">
        <v>121</v>
      </c>
      <c r="B25" s="69"/>
      <c r="C25" s="67"/>
      <c r="D25" s="79"/>
    </row>
    <row r="26" spans="1:4" s="3" customFormat="1" ht="18">
      <c r="A26" s="81" t="s">
        <v>122</v>
      </c>
      <c r="B26" s="69"/>
      <c r="C26" s="67"/>
      <c r="D26" s="79"/>
    </row>
    <row r="27" spans="1:4" s="3" customFormat="1" ht="18">
      <c r="A27" s="81" t="s">
        <v>123</v>
      </c>
      <c r="B27" s="69"/>
      <c r="C27" s="67"/>
      <c r="D27" s="79"/>
    </row>
    <row r="28" spans="1:4" s="3" customFormat="1" ht="18">
      <c r="A28" s="81" t="s">
        <v>124</v>
      </c>
      <c r="B28" s="69"/>
      <c r="C28" s="67"/>
      <c r="D28" s="79"/>
    </row>
    <row r="29" spans="1:4" s="3" customFormat="1" ht="18">
      <c r="A29" s="81" t="s">
        <v>125</v>
      </c>
      <c r="B29" s="69"/>
      <c r="C29" s="67"/>
      <c r="D29" s="79"/>
    </row>
    <row r="30" spans="1:4" s="3" customFormat="1" ht="18">
      <c r="A30" s="81" t="s">
        <v>126</v>
      </c>
      <c r="B30" s="69"/>
      <c r="C30" s="67"/>
      <c r="D30" s="79"/>
    </row>
    <row r="31" spans="1:4" s="3" customFormat="1" ht="18">
      <c r="A31" s="81" t="s">
        <v>127</v>
      </c>
      <c r="B31" s="69"/>
      <c r="C31" s="67"/>
      <c r="D31" s="79"/>
    </row>
    <row r="32" spans="1:4" s="3" customFormat="1" ht="18">
      <c r="A32" s="81" t="s">
        <v>128</v>
      </c>
      <c r="B32" s="69"/>
      <c r="C32" s="67"/>
      <c r="D32" s="79"/>
    </row>
    <row r="33" spans="1:4" s="3" customFormat="1" ht="18">
      <c r="A33" s="63" t="s">
        <v>108</v>
      </c>
      <c r="B33" s="69"/>
      <c r="C33" s="67"/>
      <c r="D33" s="79"/>
    </row>
    <row r="34" spans="1:4" s="3" customFormat="1" ht="18">
      <c r="A34" s="81" t="s">
        <v>129</v>
      </c>
      <c r="B34" s="69"/>
      <c r="C34" s="67"/>
      <c r="D34" s="79"/>
    </row>
    <row r="35" spans="1:4" s="3" customFormat="1" ht="18">
      <c r="A35" s="81" t="s">
        <v>130</v>
      </c>
      <c r="B35" s="69"/>
      <c r="C35" s="67"/>
      <c r="D35" s="79"/>
    </row>
    <row r="36" spans="1:4" s="3" customFormat="1" ht="18">
      <c r="A36" s="81" t="s">
        <v>131</v>
      </c>
      <c r="B36" s="69"/>
      <c r="C36" s="67"/>
      <c r="D36" s="79"/>
    </row>
    <row r="37" spans="1:4" s="3" customFormat="1" ht="18">
      <c r="A37" s="81" t="s">
        <v>132</v>
      </c>
      <c r="B37" s="69"/>
      <c r="C37" s="67"/>
      <c r="D37" s="79"/>
    </row>
    <row r="38" spans="1:4" s="3" customFormat="1" ht="18">
      <c r="A38" s="63" t="s">
        <v>109</v>
      </c>
      <c r="B38" s="69"/>
      <c r="C38" s="67"/>
      <c r="D38" s="79"/>
    </row>
    <row r="39" spans="1:4" s="3" customFormat="1" ht="18">
      <c r="A39" s="81" t="s">
        <v>133</v>
      </c>
      <c r="B39" s="69"/>
      <c r="C39" s="67"/>
      <c r="D39" s="79"/>
    </row>
    <row r="40" spans="1:4" s="3" customFormat="1" ht="18">
      <c r="A40" s="81" t="s">
        <v>134</v>
      </c>
      <c r="B40" s="69"/>
      <c r="C40" s="67"/>
      <c r="D40" s="79"/>
    </row>
    <row r="41" spans="1:4" s="3" customFormat="1" ht="18">
      <c r="A41" s="81" t="s">
        <v>135</v>
      </c>
      <c r="B41" s="69"/>
      <c r="C41" s="67"/>
      <c r="D41" s="79"/>
    </row>
    <row r="42" spans="1:4" s="3" customFormat="1" ht="18">
      <c r="A42" s="81" t="s">
        <v>136</v>
      </c>
      <c r="B42" s="69"/>
      <c r="C42" s="67"/>
      <c r="D42" s="79"/>
    </row>
    <row r="43" spans="1:4" s="3" customFormat="1" ht="18">
      <c r="A43" s="70" t="s">
        <v>26</v>
      </c>
      <c r="B43" s="68"/>
      <c r="C43" s="61"/>
      <c r="D43" s="80"/>
    </row>
    <row r="44" spans="1:4" s="3" customFormat="1" ht="18">
      <c r="A44" s="64" t="s">
        <v>27</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25" ma:contentTypeDescription="Create a new document." ma:contentTypeScope="" ma:versionID="4172aadd2c7c7c37edbc7e5805fc1e72">
  <xsd:schema xmlns:xsd="http://www.w3.org/2001/XMLSchema" xmlns:xs="http://www.w3.org/2001/XMLSchema" xmlns:p="http://schemas.microsoft.com/office/2006/metadata/properties" xmlns:ns2="528f34c6-640b-428a-a17c-61396201895d" xmlns:ns3="cbf03bed-7112-4995-8344-a1eba6495abf" xmlns:ns4="760bcc11-80ba-4203-a89d-26b10fe32cf9" targetNamespace="http://schemas.microsoft.com/office/2006/metadata/properties" ma:root="true" ma:fieldsID="f926f7364ef6829291d53a1994c8b362" ns2:_="" ns3:_="" ns4:_="">
    <xsd:import namespace="528f34c6-640b-428a-a17c-61396201895d"/>
    <xsd:import namespace="cbf03bed-7112-4995-8344-a1eba6495abf"/>
    <xsd:import namespace="760bcc11-80ba-4203-a89d-26b10fe32cf9"/>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03d86f7d-5217-4c94-a792-77be55f15e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0bcc11-80ba-4203-a89d-26b10fe32cf9"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eba00eab-34e3-4800-8d2f-b8e56bb4e50d}" ma:internalName="TaxCatchAll" ma:showField="CatchAllData" ma:web="2a1559ed-7dd9-4dd0-93c7-6801848126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OB xmlns="cbf03bed-7112-4995-8344-a1eba6495abf" xsi:nil="true"/>
    <PracticeGroup_x002f_Department xmlns="cbf03bed-7112-4995-8344-a1eba6495abf" xsi:nil="true"/>
    <ClientNumber xmlns="cbf03bed-7112-4995-8344-a1eba6495abf" xsi:nil="true"/>
    <EngagementNumber xmlns="cbf03bed-7112-4995-8344-a1eba6495abf" xsi:nil="true"/>
    <DocumentType xmlns="cbf03bed-7112-4995-8344-a1eba6495abf" xsi:nil="true"/>
    <Year xmlns="cbf03bed-7112-4995-8344-a1eba6495abf" xsi:nil="true"/>
    <TaxCatchAll xmlns="760bcc11-80ba-4203-a89d-26b10fe32cf9" xsi:nil="true"/>
    <lcf76f155ced4ddcb4097134ff3c332f xmlns="cbf03bed-7112-4995-8344-a1eba6495ab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DEB6E5-1D1A-4810-81E9-6F4D304CB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bf03bed-7112-4995-8344-a1eba6495abf"/>
    <ds:schemaRef ds:uri="760bcc11-80ba-4203-a89d-26b10fe32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88059D-B6B1-4C99-BBBD-5B977B2B99DE}">
  <ds:schemaRefs>
    <ds:schemaRef ds:uri="760bcc11-80ba-4203-a89d-26b10fe32cf9"/>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dcmitype/"/>
    <ds:schemaRef ds:uri="http://schemas.microsoft.com/office/2006/documentManagement/types"/>
    <ds:schemaRef ds:uri="cbf03bed-7112-4995-8344-a1eba6495abf"/>
    <ds:schemaRef ds:uri="528f34c6-640b-428a-a17c-61396201895d"/>
    <ds:schemaRef ds:uri="http://www.w3.org/XML/1998/namespace"/>
    <ds:schemaRef ds:uri="http://purl.org/dc/terms/"/>
  </ds:schemaRefs>
</ds:datastoreItem>
</file>

<file path=customXml/itemProps3.xml><?xml version="1.0" encoding="utf-8"?>
<ds:datastoreItem xmlns:ds="http://schemas.openxmlformats.org/officeDocument/2006/customXml" ds:itemID="{5B4EB0B5-7E6D-4EA2-A1EB-79DFD74B1B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General Information</vt:lpstr>
      <vt:lpstr>Workbook Instructions</vt:lpstr>
      <vt:lpstr>Proposal 1</vt:lpstr>
      <vt:lpstr>Proposal 2</vt:lpstr>
      <vt:lpstr>Proposal 3</vt:lpstr>
      <vt:lpstr>Proposal 4</vt:lpstr>
      <vt:lpstr>DropDown Definitions</vt:lpstr>
      <vt:lpstr>SubCriteria Weight</vt:lpstr>
      <vt:lpstr>Proposal 5</vt:lpstr>
      <vt:lpstr>Proposal 6</vt:lpstr>
      <vt:lpstr>List_BiC</vt:lpstr>
      <vt:lpstr>List_MandatoryResult</vt:lpstr>
      <vt:lpstr>'Proposal 1'!Print_Titles</vt:lpstr>
      <vt:lpstr>'Proposal 2'!Print_Titles</vt:lpstr>
      <vt:lpstr>'Proposal 3'!Print_Titles</vt:lpstr>
      <vt:lpstr>'Proposal 4'!Print_Titles</vt:lpstr>
      <vt:lpstr>'Proposal 5'!Print_Titles</vt:lpstr>
      <vt:lpstr>'Proposal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2013-09-26T19:29:56Z</dcterms:created>
  <dcterms:modified xsi:type="dcterms:W3CDTF">2023-05-05T10:50:38Z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Order">
    <vt:r8>98600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